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0" windowWidth="15600" windowHeight="4725" tabRatio="813" firstSheet="2" activeTab="2"/>
  </bookViews>
  <sheets>
    <sheet name="ตัวชี้วัด 61" sheetId="1" state="hidden" r:id="rId1"/>
    <sheet name="คำอธิบายส่วนที่ 1-3" sheetId="2" state="hidden" r:id="rId2"/>
    <sheet name="สรุปผลงานตัวชี้วัด" sheetId="3" r:id="rId3"/>
    <sheet name="ยุทธ1แผน1.1. 0-5 ปี" sheetId="4" r:id="rId4"/>
    <sheet name="ยุทธ1แผน1.2 วัยเรียนวัยรุ่น" sheetId="5" r:id="rId5"/>
    <sheet name="ยุทธ1แผน1.3 ผู้สูงอาย" sheetId="6" r:id="rId6"/>
    <sheet name="ยุทธ1แผน2.1 คภ.อำเภอ" sheetId="7" r:id="rId7"/>
    <sheet name="ยุทธ1แผน 3.1 ภาวะฉุกเฉิน" sheetId="8" r:id="rId8"/>
    <sheet name="ยุทธ1 แผน 3.2 คร." sheetId="9" r:id="rId9"/>
    <sheet name="PIRAB  3.2" sheetId="10" state="hidden" r:id="rId10"/>
    <sheet name="ยุทธ1แผน 4.1 จัดการสิ่งแวดล้อม" sheetId="11" r:id="rId11"/>
    <sheet name="ยุทธ2 แผน5.1 แพทย์ปฐมภูมิ" sheetId="12" r:id="rId12"/>
    <sheet name="ยุทธ2 แผน5.2เครือข่ายกำลังคน" sheetId="13" r:id="rId13"/>
    <sheet name="ยุทธ2 แผน6.1โรคไม่ติดต่อ" sheetId="14" r:id="rId14"/>
    <sheet name="ยุทธ2 แผน6.2โรคติดต่อ" sheetId="15" r:id="rId15"/>
    <sheet name="ยุทธ2 แผน6.3RDU" sheetId="16" r:id="rId16"/>
    <sheet name="ยุทธ2 แผน6.4เป็นเลิศทางการแพทย์" sheetId="17" r:id="rId17"/>
    <sheet name="ยุทธ2 แผน6.5ทารกแรกเกิด" sheetId="18" r:id="rId18"/>
    <sheet name="ยุทธ2แผน6.6Pariative care" sheetId="19" r:id="rId19"/>
    <sheet name="ยุทธ2แผน6.7แผนไทย" sheetId="20" r:id="rId20"/>
    <sheet name="ยุทธ2แผน6.8จิตเวช" sheetId="21" r:id="rId21"/>
    <sheet name="ยุทธ2แผน6.9 5สาขาหลัก" sheetId="22" r:id="rId22"/>
    <sheet name="ยุทธ2แผน6.10หัวใจ" sheetId="23" r:id="rId23"/>
    <sheet name="ยุทธ2แผน6.11มะเร็ง" sheetId="24" r:id="rId24"/>
    <sheet name="ยุทธ2แผน6.12ไต" sheetId="25" r:id="rId25"/>
    <sheet name="ยุทธ2แผน6.13จักษุ" sheetId="26" r:id="rId26"/>
    <sheet name="ยุทธ2แผน6.14ปลูกกถ่ายอวัยวะ" sheetId="27" r:id="rId27"/>
    <sheet name="ยุทธ2แผน6.15ยาเสพติด" sheetId="28" r:id="rId28"/>
    <sheet name="ยุทธ2แผน6.16IMC" sheetId="29" r:id="rId29"/>
    <sheet name="ยุทธ2แผน6.17one day surgery" sheetId="30" r:id="rId30"/>
    <sheet name="ยุทธ2แผน7.1Refer" sheetId="31" r:id="rId31"/>
    <sheet name="ยุทธ2แผน8สิ่งแวดล้อม" sheetId="32" r:id="rId32"/>
    <sheet name="ยุทธ2แผน9ท่องเที่ยวเชิงสุขภาพ" sheetId="33" r:id="rId33"/>
    <sheet name="ยุทธ3แผน10.1พัฒนาคน" sheetId="34" r:id="rId34"/>
    <sheet name="ยุทธ3แผน10.2Happy MOPH" sheetId="35" r:id="rId35"/>
    <sheet name="ยุทธ4แผน11.1" sheetId="36" r:id="rId36"/>
    <sheet name="ยุทธ4แผน11.2" sheetId="37" r:id="rId37"/>
    <sheet name="ยุทธ4แผน12.1สารสนเทศ" sheetId="38" r:id="rId38"/>
    <sheet name="ยุทธ4แผน12.2 Smart HOS" sheetId="39" r:id="rId39"/>
    <sheet name="ยุทธ4แผน13.2 การเงินการคลัง" sheetId="40" r:id="rId40"/>
    <sheet name="ยุทธ4แผน14วิจัย" sheetId="41" r:id="rId41"/>
    <sheet name="อื่นๆ" sheetId="42" r:id="rId42"/>
  </sheets>
  <externalReferences>
    <externalReference r:id="rId45"/>
  </externalReferences>
  <definedNames>
    <definedName name="_xlnm.Print_Titles" localSheetId="0">'/TING\TING\All สาระพัดงานรับผิดชอบ\เเผนงานโครงการ วัสดุส่งเสริม\ปี 62 รพ กพ\แบบฟอร์ม\[แผนcupเมือง ยุทธ2 ยังไม่เสร็จ.xlsx]ตัวชี้วัด 60'!$3:$5</definedName>
    <definedName name="_xlnm.Print_Titles" localSheetId="8">'ยุทธ1 แผน 3.2 คร.'!$7:$9</definedName>
    <definedName name="_xlnm.Print_Titles" localSheetId="7">'ยุทธ1แผน 3.1 ภาวะฉุกเฉิน'!$7:$9</definedName>
    <definedName name="_xlnm.Print_Titles" localSheetId="10">'ยุทธ1แผน 4.1 จัดการสิ่งแวดล้อม'!$7:$9</definedName>
    <definedName name="_xlnm.Print_Titles" localSheetId="3">'ยุทธ1แผน1.1. 0-5 ปี'!$7:$9</definedName>
    <definedName name="_xlnm.Print_Titles" localSheetId="4">'ยุทธ1แผน1.2 วัยเรียนวัยรุ่น'!$7:$9</definedName>
    <definedName name="_xlnm.Print_Titles" localSheetId="5">'ยุทธ1แผน1.3 ผู้สูงอาย'!$7:$9</definedName>
  </definedNames>
  <calcPr fullCalcOnLoad="1"/>
</workbook>
</file>

<file path=xl/sharedStrings.xml><?xml version="1.0" encoding="utf-8"?>
<sst xmlns="http://schemas.openxmlformats.org/spreadsheetml/2006/main" count="5237" uniqueCount="2257">
  <si>
    <t>ตัวชี้วัด</t>
  </si>
  <si>
    <t>หมายเหตุ</t>
  </si>
  <si>
    <t>ลำดับ</t>
  </si>
  <si>
    <t>โครงการ/
กิจรรมหลัก</t>
  </si>
  <si>
    <t>วัตถุประสงค์</t>
  </si>
  <si>
    <t>เป้าหมาย/จำนวน</t>
  </si>
  <si>
    <t>ระยะเวลา (ตั้งแต่วันที่-ถึงวันที่)</t>
  </si>
  <si>
    <t>งบประมาณรายไตรมาส (บาท)</t>
  </si>
  <si>
    <t>ผู้รับผิดชอบ</t>
  </si>
  <si>
    <t>ไตรมาส 1</t>
  </si>
  <si>
    <t>ไตรมาส 2</t>
  </si>
  <si>
    <t>ไตรมาส 3</t>
  </si>
  <si>
    <t>ไตรมาส 4</t>
  </si>
  <si>
    <t>ต.ค.-ธ.ค.</t>
  </si>
  <si>
    <t>ม.ค.-มี.ค.</t>
  </si>
  <si>
    <t>เม.ย-มิ.ย.</t>
  </si>
  <si>
    <t>ก.ค.-ก.ย.</t>
  </si>
  <si>
    <t>งบประมาณรวม 
(บาท)</t>
  </si>
  <si>
    <t>ส่วนที่ 1 ความเชื่อมโยงแผน</t>
  </si>
  <si>
    <t>หัวข้อ</t>
  </si>
  <si>
    <t>แนวทางการปฏิบัติ</t>
  </si>
  <si>
    <t>1.ยุทธศาสตร์ 4 Excellence</t>
  </si>
  <si>
    <t xml:space="preserve">2.Service Excellence (บริการเป็นเลิศ) </t>
  </si>
  <si>
    <t xml:space="preserve">3.People Excellence (บุคลากรเป็นเลิศ) </t>
  </si>
  <si>
    <t xml:space="preserve">4.Governance Excellence (บริหารเป็นเลิศด้วยธรรมาภิบาล) </t>
  </si>
  <si>
    <t xml:space="preserve">1.การพัฒนาคุณภาพชีวิตคนไทยทุกกลุ่มวัย (ด้านสุขภาพ) </t>
  </si>
  <si>
    <t>4.การบริหารจัดการสิ่งแวดล้อม</t>
  </si>
  <si>
    <t xml:space="preserve">5.การพัฒนาระบบการแพทย์ปฐมภูมิ (Primary Care Cluster) </t>
  </si>
  <si>
    <t xml:space="preserve">6.การพัฒนาระบบบริการสุขภาพ (Service Plan) </t>
  </si>
  <si>
    <t xml:space="preserve">7.การพัฒนาระบบบริการการแพทย์ฉุกเฉินครบวงจรและระบบการส่งต่อ </t>
  </si>
  <si>
    <t>1.โครงการพัฒนาและสร้างเสริมศักยภาพคนไทยกลุ่มสตรีและเด็กปฐมวัย</t>
  </si>
  <si>
    <t>2.โครงการพัฒนาและสร้างเสริมศักยภาพคนไทยกลุ่มวัยเรียนและวัยรุ่น</t>
  </si>
  <si>
    <t>3.โครงการพัฒนาและสร้างเสริมศักยภาพคนไทยกลุ่มวัยทำงาน</t>
  </si>
  <si>
    <t>4.โครงการพัฒนาและสร้างเสริมศักยภาพคนไทยกลุ่มวัยผู้สูงอายุ</t>
  </si>
  <si>
    <t>10.โครงการคุ้มครองผู้บริโภคด้านผลิตภัณฑ์สุขภาพและบริการสุขภาพ</t>
  </si>
  <si>
    <t>12.โครงการคุ้มครองสุขภาพประชาชนจากมลพิษสิ่งแวดล้อมในพื้นที่เสี่ยง (Hot Zone)</t>
  </si>
  <si>
    <t>14.โครงการพัฒนาระบบบริการสุขภาพ สาขาโรคไม่ติดต่อเรื้อรัง</t>
  </si>
  <si>
    <t>15.โครงการป้องกันและควบคุมการดื้อยาต้านจุลชีพและการใช้ยาอย่างสมเหตุสมผล</t>
  </si>
  <si>
    <t>16.โครงการพัฒนาศูนย์ความเป็นเลิศทางการแพทย์</t>
  </si>
  <si>
    <t>17.โครงการพัฒนาระบบบริการสุขภาพ สาขาทารกแรกเกิด</t>
  </si>
  <si>
    <t>19.โครงการพัฒนาระบบบริการการแพทย์แผนไทยฯ</t>
  </si>
  <si>
    <t>20.โครงการพัฒนาระบบบริการสุขภาพ สาขาสุขภาพจิตและจิตเวช</t>
  </si>
  <si>
    <t>21.โครงการพัฒนาระบบบริการสุขภาพ 5 สาขาหลัก</t>
  </si>
  <si>
    <t>22.โครงการพัฒนาระบบบริการสุขภาพ สาขาโรคหัวใจ</t>
  </si>
  <si>
    <t>23.โครงการพัฒนาระบบบริการสุขภาพ สาขาโรคมะเร็ง</t>
  </si>
  <si>
    <t>24.โครงการพัฒนาระบบบริการสุขภาพ สาขาโรคไต</t>
  </si>
  <si>
    <t>25.โครงการพัฒนาระบบบริการสุขภาพ สาขาจักษุวิทยา</t>
  </si>
  <si>
    <t>4. ภารกิจพื้นฐาน</t>
  </si>
  <si>
    <t>5. หน่วยงาน</t>
  </si>
  <si>
    <t>หน่วยงานในสังกัดกระทรวงสาธารณสุข ผู้เสนอแผนปฏิบัติการ</t>
  </si>
  <si>
    <t>ส่วนที่ 2 ตารางแผน</t>
  </si>
  <si>
    <t>1. ลำดับ</t>
  </si>
  <si>
    <t xml:space="preserve"> - จัดลำดับโครงการที่ให้ความสำคัญสูงสุดไล่เลียงไปจากสำคัญมากไปสำคัญน้อย</t>
  </si>
  <si>
    <t>2. โครงการ/กิจกรรมหลัก</t>
  </si>
  <si>
    <t xml:space="preserve"> - ระบุโครงการที่ส่งผลให้นโยบาย ยุทธศาสตร์ ภารกิจพื้นฐาน สำเร็จตามเป้าหมาย
 - กิจกรรมหลัก เป็นกิจกรรมสำคัญที่ส่งผลให้โครงการสำเร็จ</t>
  </si>
  <si>
    <t>3. วัตถุประสงค์</t>
  </si>
  <si>
    <t xml:space="preserve"> - ระบุความมุ่งหมายของโครงการที่ต้องการดำเนินงานให้สำเร็จอย่างเป็นรูปธรรม</t>
  </si>
  <si>
    <t>4. เป้าหมาย/จำนวน</t>
  </si>
  <si>
    <t xml:space="preserve"> - ระบุเป้าหมายในการดำเนินงาน ซึ่งอาจเป็นพื้นที่เป้าหมาย เช่น อำเภอชายแดน จำนวน 3 อำเภอ
- กลุ่มเป้าหมาย สตรีเด็ก เช่น หญิงตั้งครรภ์ จำนวน 50 ราย </t>
  </si>
  <si>
    <t>5. ระยะเวลา (ระบุวันที่)</t>
  </si>
  <si>
    <t xml:space="preserve"> - วางแผนงานระบุวันที่จะดำเนิน เช่น 1 ต.ค.59 -30 ก.ย.60 ซึ่งจะมีความสอดคล้องกับแผนเงินเพื่อประโยชน์ในการ กำกับ ติดตาม อย่างสอดคล้องกัน</t>
  </si>
  <si>
    <t>6. งบประมาณรวม (บาท)</t>
  </si>
  <si>
    <t xml:space="preserve"> - ผลรวมยอดงบประมาณรายเดือนทั้งหมด (เฉพาะงบดำเนินงาน)
 - หน่วยบาท</t>
  </si>
  <si>
    <t>7. งบประมาณระบุไตรมาส (บาท)</t>
  </si>
  <si>
    <t xml:space="preserve"> -จำแนกงบประมาณลงในช่วงของแต่เดือน หากความกว้างไม่พอให้พิมพ์แนวตั้ง</t>
  </si>
  <si>
    <t>8. ผู้รับผิดชอบ</t>
  </si>
  <si>
    <t xml:space="preserve"> - ระบุหน่วยงานรับผิดชอบที่ย่อยลงไป 1 ระดับ</t>
  </si>
  <si>
    <t>ส่วนที่ 3 ผู้ลงนามผู้เสนอแผนและผู้อนุมัติแผน</t>
  </si>
  <si>
    <r>
      <t xml:space="preserve">1. ส่วนกลาง : </t>
    </r>
    <r>
      <rPr>
        <sz val="16"/>
        <color indexed="8"/>
        <rFont val="Angsana New"/>
        <family val="1"/>
      </rPr>
      <t>กรม/เลขาธิการฯ อย ./สำนัก สำนักงานปลัดกระทรวงสาธารณสุข</t>
    </r>
  </si>
  <si>
    <r>
      <t xml:space="preserve">               -  สำนัก ในสำนักงานปลัดกระทรวงสาธารณสุข : </t>
    </r>
    <r>
      <rPr>
        <sz val="16"/>
        <color indexed="8"/>
        <rFont val="Angsana New"/>
        <family val="1"/>
      </rPr>
      <t>(แผนงาน แผนเงิน)</t>
    </r>
    <r>
      <rPr>
        <b/>
        <sz val="16"/>
        <color indexed="8"/>
        <rFont val="Angsana New"/>
        <family val="1"/>
      </rPr>
      <t xml:space="preserve"> </t>
    </r>
    <r>
      <rPr>
        <sz val="16"/>
        <color indexed="8"/>
        <rFont val="Angsana New"/>
        <family val="1"/>
      </rPr>
      <t>อนุมัติโดยปลัดกระทรวงสาธารณสุข</t>
    </r>
  </si>
  <si>
    <r>
      <t xml:space="preserve">               -  กรมวิชาการ/สำนักงานคณะกรรมการอาหารและยา :</t>
    </r>
    <r>
      <rPr>
        <sz val="16"/>
        <color indexed="8"/>
        <rFont val="Angsana New"/>
        <family val="1"/>
      </rPr>
      <t xml:space="preserve"> (แผนงาน แผนเงิน) อนุมัติโดยอธิบดี/เลขาธิการฯ อย.</t>
    </r>
  </si>
  <si>
    <r>
      <t xml:space="preserve">2. ส่วนภูมิภาค : </t>
    </r>
    <r>
      <rPr>
        <sz val="16"/>
        <color indexed="8"/>
        <rFont val="Angsana New"/>
        <family val="1"/>
      </rPr>
      <t>เขต/ จังหวัด/ อำเภอ</t>
    </r>
  </si>
  <si>
    <r>
      <t xml:space="preserve">               </t>
    </r>
    <r>
      <rPr>
        <b/>
        <sz val="16"/>
        <color indexed="8"/>
        <rFont val="Angsana New"/>
        <family val="1"/>
      </rPr>
      <t>-  แผนเขต :</t>
    </r>
    <r>
      <rPr>
        <sz val="16"/>
        <color indexed="8"/>
        <rFont val="Angsana New"/>
        <family val="1"/>
      </rPr>
      <t xml:space="preserve"> (แผนงาน แผนเงิน) อนุมัติโดยผู้ตรวจราชการกระทรวงสาธารณสุข และส่งให้ส่วนกลางเพื่อใช้กำกับ
                  ติดตาม (ส่ง สำนักตรวจและประเมินผล/ สำนักบริหารการสาธารณสุข/ สำนักนโยบายและยุทธศาสตร์) 
</t>
    </r>
  </si>
  <si>
    <r>
      <t xml:space="preserve">               </t>
    </r>
    <r>
      <rPr>
        <b/>
        <sz val="16"/>
        <color indexed="8"/>
        <rFont val="Angsana New"/>
        <family val="1"/>
      </rPr>
      <t>-  แผนระดับจังหวัด</t>
    </r>
    <r>
      <rPr>
        <sz val="16"/>
        <color indexed="8"/>
        <rFont val="Angsana New"/>
        <family val="1"/>
      </rPr>
      <t xml:space="preserve"> (แผนงาน แผนเงิน) อนุมัติโดย ผู้ตรวจราชการกระทรวงสาธารณสุข ให้เขตใช้เพื่อกำกับติดตาม
</t>
    </r>
  </si>
  <si>
    <r>
      <t xml:space="preserve">              </t>
    </r>
    <r>
      <rPr>
        <b/>
        <sz val="16"/>
        <color indexed="8"/>
        <rFont val="Angsana New"/>
        <family val="1"/>
      </rPr>
      <t xml:space="preserve"> -  แผนระดับอำเภอ : </t>
    </r>
    <r>
      <rPr>
        <sz val="16"/>
        <color indexed="8"/>
        <rFont val="Angsana New"/>
        <family val="1"/>
      </rPr>
      <t xml:space="preserve">แผน DHS รองรับแผนบูรณาการแต่ละด้าน, แผนจัดบริการตาม Service Plan
                  และแผนอื่น ๆ ตามปัญหาพื้นที่และยุทธศาสตร์เขต/จังหวัด อนุมัติโดย นายแพทย์สาธารณสุขจังหวัด (สสจ.)
                  ให้นายแพทย์สาธารณสุขจังหวัด ใช้กำกับติดตาม
</t>
    </r>
  </si>
  <si>
    <r>
      <rPr>
        <b/>
        <sz val="16"/>
        <color indexed="8"/>
        <rFont val="Angsana New"/>
        <family val="1"/>
      </rPr>
      <t xml:space="preserve">หมายเหตุ </t>
    </r>
    <r>
      <rPr>
        <sz val="16"/>
        <color indexed="8"/>
        <rFont val="Angsana New"/>
        <family val="1"/>
      </rPr>
      <t>: สามารถดาวน์โหลดเอกสารแนบได้ที่เว็บไซต์สำนักนโยบายและยุทธศาสตร์ (สนย.)</t>
    </r>
  </si>
  <si>
    <t>http://bps.moph.go.th</t>
  </si>
  <si>
    <t xml:space="preserve">กระบวนการดำเนินงาน PIRAB </t>
  </si>
  <si>
    <t xml:space="preserve">P </t>
  </si>
  <si>
    <t>I</t>
  </si>
  <si>
    <t>R</t>
  </si>
  <si>
    <t>A</t>
  </si>
  <si>
    <t>B</t>
  </si>
  <si>
    <r>
      <t>ยุทธศาสตร์ 4 Excellence ที่</t>
    </r>
    <r>
      <rPr>
        <sz val="16"/>
        <color indexed="8"/>
        <rFont val="Angsana New"/>
        <family val="1"/>
      </rPr>
      <t xml:space="preserve"> 1. Prevention &amp; Promotion Excellence (ส่งเสริมสุขภาพและป้องกันโรคเป็นเลิศ)</t>
    </r>
  </si>
  <si>
    <r>
      <t xml:space="preserve">โครงการ ที่ </t>
    </r>
    <r>
      <rPr>
        <sz val="16"/>
        <color indexed="8"/>
        <rFont val="Angsana New"/>
        <family val="1"/>
      </rPr>
      <t>2. โครงการควบคุมโรคติดต่อ</t>
    </r>
  </si>
  <si>
    <t>คำอธิบายแบบฟอร์มแผนปฏิบัติการ ประจำปีงบประมาณ พ.ศ. 2561</t>
  </si>
  <si>
    <t>1.Prevention  Promotion &amp;  Protection Excellence (ส่งเสริมสุขภาพ  ป้องกันโรค และคุ้มครองผู้บริโภคเป็นเลิศ)</t>
  </si>
  <si>
    <t>2.แผนงาน 15 แผน</t>
  </si>
  <si>
    <t xml:space="preserve">2.การพัฒนาคุณภาพชีวิตระดับอำเภอ </t>
  </si>
  <si>
    <t xml:space="preserve">3.การป้องกันควบคุมโรคและลดปัจจัยเสี่ยงด้านสุขภาพ </t>
  </si>
  <si>
    <t>8.การพัฒนาตามโครงการเฉลิมพระเกียรติและพื้นที่เฉพาะ</t>
  </si>
  <si>
    <t>9.อุตสาหกรรมทางการแพทย์</t>
  </si>
  <si>
    <t xml:space="preserve">10.การพัฒนาระบบบริหารจัดการกำลังคนด้านสุขภาพ </t>
  </si>
  <si>
    <t>11.การพัฒนาระบบธรรมาภิบาลและองค์กรคุณภาพ</t>
  </si>
  <si>
    <t xml:space="preserve">12.การพัฒนาระบบข้อมูลสารสนเทศด้านสุขภาพ </t>
  </si>
  <si>
    <t xml:space="preserve">13.การบริหารจัดการด้านการเงินการคลังสุขภาพ </t>
  </si>
  <si>
    <t xml:space="preserve">14.การพัฒนางานวิจัยและนวัตกรรมด้านสุขภาพ </t>
  </si>
  <si>
    <t xml:space="preserve">15.การปรับโครงสร้างและการพัฒนากฎหมายด้านสุขภาพ </t>
  </si>
  <si>
    <t>3.โครงการ (45 โครงการ)</t>
  </si>
  <si>
    <t>5.โครงการพัฒนาคุณภาพชีวอตระดับอำเภอ</t>
  </si>
  <si>
    <t>6.โครงการพัฒนาระบบการตอบโต้ภาวะฉุกเฉินและภัยสุขภาพ</t>
  </si>
  <si>
    <t>7.โครงการควบคุมโรคติดต่อ</t>
  </si>
  <si>
    <t>8.โครงการควบคุมโรคไม่ติดต่อและภัยสุขภาพ</t>
  </si>
  <si>
    <t>9.โครงการส่งเสริมและพัฒนาความปลอดภัยด้านอาหาร</t>
  </si>
  <si>
    <t>11.โครงการบริหารจัดการสิ่งแวดล้อม</t>
  </si>
  <si>
    <t>13.โครงการพัฒนาระบบการแพทย์ปฐมภูมิ</t>
  </si>
  <si>
    <t>18.โครงการพัฒนาระบบการดูแลแบบประคับประคอง</t>
  </si>
  <si>
    <t>26.โครงการพัฒนาระบบบริการสุขภาพ สาขาปลูกถ่ายอวัยวะ</t>
  </si>
  <si>
    <t>27.โครงการพัฒนาระบบบริการบำบัดรักษาผู้ป่วยยาเสพติด</t>
  </si>
  <si>
    <t>28.โครงการพัมนาระบบบริการดูแลระยะกลาง (Intermediaten Care)</t>
  </si>
  <si>
    <t>29.โครงการพัฒนาระบบริการ (One Day Surgery)</t>
  </si>
  <si>
    <t>30.โครงการพัฒนาระบบบริการ (Minimally Invasive Surgery)</t>
  </si>
  <si>
    <t>31.โครงการพัฒนาระบบบริการการแพทย์ฉุกเฉินครบวงจรและระบบการส่งต่อ</t>
  </si>
  <si>
    <t>32.โครงการเฉลิมพระเกียรติ</t>
  </si>
  <si>
    <t>33.โครงการพัฒนาพื้นที่พิเศษ</t>
  </si>
  <si>
    <t>34.โครงการพัฒนาการท่องเที่ยวเชิงสุขภาพและการแพทย์</t>
  </si>
  <si>
    <t xml:space="preserve">35.โครงการผลิตและพัฒนากำลังคนด้านสุขภาพสู่ความเป็นมืออาชีพ </t>
  </si>
  <si>
    <t>36.โครงการ Happy MOPH กระทรวงสาธารณสุข กระทรวงแห่งความสุข</t>
  </si>
  <si>
    <t>37.โครงการพัฒนาเครือข่ายกำลังคนด้านสุขภาพ</t>
  </si>
  <si>
    <t>38.โครงการประเมินคุณธรรม ความโปร่งใส และบริหารความเสี่ยง</t>
  </si>
  <si>
    <t>39.โครงการพัฒนาองค์กรคุณภาพ</t>
  </si>
  <si>
    <t>40.โครงการพัฒนาระบบข้อมูลข่าวสารเทคโนโลยีสุขภาพแห่งชาติ (NHIS)</t>
  </si>
  <si>
    <t>41.โครงการพัฒนาสุขภาพด้วยเศรษฐกิจดิจิทัล (Digital Economy)</t>
  </si>
  <si>
    <t>42.โครงการลดความเหลื่อมล้ำของ 3 กองทุน</t>
  </si>
  <si>
    <t>43.โครงการบริหารจัดการด้านการเงินการคลัง</t>
  </si>
  <si>
    <t>44.โครงการพัฒนางานวิจัย/ นวัตกรรม ผลิตภัณฑ์สุขภาพ และเทคโนโลยีทางการแพทย์</t>
  </si>
  <si>
    <t>45.โครงการปรับโครงสร้างและพัฒนากฎหมายด้านสุขภาพ</t>
  </si>
  <si>
    <t>ได้แก่ ภารกิจพื้นฐานของหน่วยงาน
1. บริหารจัดการ
2. วิชาการ 
3. บริการ  1) ส่งเสริมป้องกัน 2) ควบคุมป้องกันโรค
3) รักษาพยาบาล 4) ฟื้นฟู  5) คุ้มครองผู้บริโภค</t>
  </si>
  <si>
    <t>โครงการ</t>
  </si>
  <si>
    <t>ลำดับที่</t>
  </si>
  <si>
    <t>หน่วยงานหลักรับผิดชอบ
(Focal Point)</t>
  </si>
  <si>
    <t>ประเด็นเน้นหนัก</t>
  </si>
  <si>
    <t>ระดับการรายงานข้อมูล</t>
  </si>
  <si>
    <t>PA ปลัด 60</t>
  </si>
  <si>
    <t>สตป. 
60</t>
  </si>
  <si>
    <t>1.  Prevention &amp; Promotion Excellence (ส่งเสริมสุขภาพและป้องกันโรคและคุ้มครองผู้บริโภคเป็นเลิศ) (4 แผนงาน 12 โครงการ)</t>
  </si>
  <si>
    <t>แผนงานที่ 1 : การพัฒนาคุณภาพชีวิตคนไทยทุกกลุ่มวัย (ด้านสุขภาพ) (4 โครงการ)</t>
  </si>
  <si>
    <r>
      <t>1. โครงการพัฒนาและสร้างเสริมศักยภาพคนไทย</t>
    </r>
    <r>
      <rPr>
        <b/>
        <sz val="14"/>
        <rFont val="Angsana New"/>
        <family val="1"/>
      </rPr>
      <t>กลุ่มสตรีและเด็กปฐมวัย</t>
    </r>
  </si>
  <si>
    <t xml:space="preserve"> 1) ร้อยละสถานบริการสุขภาพที่มีการคลอดมาตรฐาน</t>
  </si>
  <si>
    <t>วรวรรณ</t>
  </si>
  <si>
    <t>เขต</t>
  </si>
  <si>
    <t xml:space="preserve">2) อัตราส่วนการตายมารดาไทยไม่เกิน 15 ต่อการเกิดมีชีพแสนคน </t>
  </si>
  <si>
    <t>ประเทศ</t>
  </si>
  <si>
    <t>3) ร้อยละของเด็กอายุ 0-5 ปี มีพัฒนาการสมวัย</t>
  </si>
  <si>
    <t>รมณีย์</t>
  </si>
  <si>
    <t>จังหวัด</t>
  </si>
  <si>
    <t>4) ร้อยละของเด็กอายุ 0-5 ปี สูงดีสมส่วน และส่วนสูงเฉลี่ยที่อายุ 5 ปี</t>
  </si>
  <si>
    <t>สดศรี</t>
  </si>
  <si>
    <r>
      <t>2. โครงการพัฒนาและสร้างเสริมศักยภาพคนไทย</t>
    </r>
    <r>
      <rPr>
        <b/>
        <sz val="14"/>
        <rFont val="Angsana New"/>
        <family val="1"/>
      </rPr>
      <t>กลุ่มวัยเรียนและวัยรุ่น</t>
    </r>
  </si>
  <si>
    <t>1) เด็กไทยมีระดับสติปัญญาเฉลี่ยไม่ต่ำกว่า 100</t>
  </si>
  <si>
    <t xml:space="preserve">2) ร้อยละของเด็กวัยเรียน สูงดีสมส่วน   </t>
  </si>
  <si>
    <t>3) ร้อยละของเด็กไทยมีความฉลาดทางอารมณ์ (EQ) อยู่ในเกณฑ์ปกติขึ้นไป</t>
  </si>
  <si>
    <t>4) ร้อยละของเด็กกลุ่มอายุ 0-12 ปีฟันดีไม่มีผุ (cavity free)</t>
  </si>
  <si>
    <t>ทันต</t>
  </si>
  <si>
    <t>5) อัตราการคลอดมีชีพในหญิงอายุ 15-19 ปี</t>
  </si>
  <si>
    <t>3. โครงการพัฒนาและสร้างเสริมศักยภาพคนไทยกลุ่มวัยทำงาน</t>
  </si>
  <si>
    <t xml:space="preserve"> 1) ร้อยละของวัยทำงานอายุ 30 -44 ปี มีค่าดัชนีมวลกายปกติ</t>
  </si>
  <si>
    <r>
      <t>4. โครงการพัฒนาและสร้างเสริมศักยภาพคนไทย</t>
    </r>
    <r>
      <rPr>
        <b/>
        <sz val="14"/>
        <rFont val="Angsana New"/>
        <family val="1"/>
      </rPr>
      <t>กลุ่มวัยผู้สูงอายุ</t>
    </r>
  </si>
  <si>
    <t xml:space="preserve">1) ร้อยละของตำบลที่มีระบบการส่งเสริมสุขภาพดูแลผู้สูงอายุระยะยาว (Long Term Care) ในชุมชน ผ่านเกณฑ์ </t>
  </si>
  <si>
    <t>วัฒนา</t>
  </si>
  <si>
    <t xml:space="preserve">2) ร้อยละของ Healthy Ageing </t>
  </si>
  <si>
    <t>แผนงานที่ 2 : การพัฒนาคุณภาพชีวิตระดับอำเภอ (1 โครงการ 1 ตัวชี้วัดตามยุทธศาสตร์)</t>
  </si>
  <si>
    <t>*1โครงการพัฒนาคุณภาพชีวิตระดับอำเภอ (พชอ)</t>
  </si>
  <si>
    <t>การพัฒนาคุณภาพชีวิตระดับอำเภอ (พชอ.)ที่มีคุณภาพ</t>
  </si>
  <si>
    <t>มนัส</t>
  </si>
  <si>
    <t>แผนงานที่ 3 : การป้องกันควบคุมโรคและลดปัจจัยเสี่ยงด้านสุขภาพ (5 โครงการ)</t>
  </si>
  <si>
    <t>*1.โครงการพัฒนาระบบการตอบโต้ภาวะฉุกเฉินและภัยสุขภาพ</t>
  </si>
  <si>
    <t>1)ร้อยละของจังหวัดมีศูนย์ปฏิบัติการภาวะฉุกเฉิน (EOC) และทีมตระหนักรู้สถานการณ์ (SAT) ที่สามารถปฏิบัติงานได้จริง</t>
  </si>
  <si>
    <t>ส่วนกลาง</t>
  </si>
  <si>
    <t>2.โครงการควบคุมโรคติดต่อ</t>
  </si>
  <si>
    <t>1)ร้อยละของกลุ่มประชากรหลักที่เข้าถึงบริการป้องกันเอชไอวีและโรคติดต่อทางเพศสัมพันธ์เชิงรุก</t>
  </si>
  <si>
    <t>2) ร้อยละของตำบลจัดการสุขภาพในการเฝ้าระวังป้องกันแก้ไขปัญหาโรคพยาธิใบไม้ตับและมะเร็งท่อน้ำดี</t>
  </si>
  <si>
    <t>3. โครงการควบคุมโรคไม่ติดต่อและภัยสุขภาพ</t>
  </si>
  <si>
    <t>1) อัตราการเสียชีวิตจากการจมน้ำของเด็กอายุน้อยกว่า 15</t>
  </si>
  <si>
    <t>2) อัตราการเสียชีวิตจากการบาดเจ็บทางถนน</t>
  </si>
  <si>
    <t>3) อัตราผู้ป่วยเบาหวานรายใหม่จากกลุ่มเสี่ยงเบาหวาน</t>
  </si>
  <si>
    <t>และความดันโลหิตสูงรายใหม่จากกลุ่มเสี่ยงและสงสัยป่วย</t>
  </si>
  <si>
    <t>ความดันโลหิตสูง</t>
  </si>
  <si>
    <t>4. โครงการส่งเสริมและพัฒนาความปลอดภัยด้านอาหาร</t>
  </si>
  <si>
    <t>1) ร้อยละของผลิตภัณฑ์อาหารสดและอาหารแปรรูปมีความปลอดภัย</t>
  </si>
  <si>
    <t>5.โครงการคุ้มครองผู้บริโภคด้านผลิตภัณฑ์สุขภาพและบริการสุขภาพ</t>
  </si>
  <si>
    <t>1) ร้อยละของผลิตภัณฑ์สุขภาพที่ได้รับการตรวจสอบได้มาตรฐานตามเกณฑ์ที่กำหนด</t>
  </si>
  <si>
    <t>2) ร้อยละของสถานพยาบาลและสถานประกอบการเพื่อ
สุขภาพผ่านเกณฑ์มาตรฐานตามที่กฎหมายกำหนด</t>
  </si>
  <si>
    <t>แผนงานที่ 4 : การบริหารจัดการสิ่งแวดล้อม (2 โครงการ)</t>
  </si>
  <si>
    <t>*1.โครงการบริหารจัดการขยะและสิ่งแวดล้อม</t>
  </si>
  <si>
    <t xml:space="preserve"> 1) ร้อยละของโรงพยาบาลที่พัฒนาอนามัยสิ่งแวดล้อมได้ตามเกณฑ์ GREEN&amp;CLEAN Hospital</t>
  </si>
  <si>
    <t>อภิชาต</t>
  </si>
  <si>
    <t>2. โครงการคุ้มครองสุขภาพประชาชนจากมลพิษสิ่งแวดล้อมในพื้นที่เสี่ยง (Hot Zone)</t>
  </si>
  <si>
    <t xml:space="preserve"> 1) จำนวนจังหวัดที่มีระบบจัดการปัจจัยเสี่ยงจากสิ่งแวดล้อมเพื่อสุขภาพอย่างบูรณาการมีประสิทธิภาพและยั่งยืน</t>
  </si>
  <si>
    <t>2. Service Excellence (บริการเป็นเลิศ) (5 แผนงาน 22 โครงการ)</t>
  </si>
  <si>
    <t>แผนงานที่ 5 : การพัฒนาระบบการแพทย์ปฐมภูมิ (Primary Care Cluster) (1 โครงการ)</t>
  </si>
  <si>
    <t>*1. โครงการพัฒนาระบบการแพทย์ปฐมภูมิและเครือข่ายระบบสุขภาพระดับอำเภอ (DHS)</t>
  </si>
  <si>
    <t xml:space="preserve"> 1) ร้อยละของพื้นที่ที่มีคลินิกหมอครอบครัว (Primary Care Cluster) 
</t>
  </si>
  <si>
    <t>มลวิภา</t>
  </si>
  <si>
    <t>แผนงานที่ 6 : การพัฒนาระบบบริการสุขภาพ (Service Plan) (14 โครงการ)</t>
  </si>
  <si>
    <t>1. โครงการพัฒนาระบบบริการสุขภาพ สาขาโรคไม่ติดต่อเรื้อรัง</t>
  </si>
  <si>
    <t xml:space="preserve"> 1) ร้อยละของผู้ป่วยโรคเบาหวานและโรคความดันโลหิตสูงที่ควบคุมได้</t>
  </si>
  <si>
    <t>ศุภชัย</t>
  </si>
  <si>
    <t>2) ร้อยละของผู้ป่วยเบาหวาน ความดันโลหิตสูงที่ขึ้นทะเบียนได้รับการประเมินโอกาสเสี่ยงต่อโรคหัวใจและหลอดเลือด (CVD Risk)</t>
  </si>
  <si>
    <t>3)  อัตราตายของผู้ป่วยโรคหลอดเลือดสมอง</t>
  </si>
  <si>
    <t>*2.โครงการป้องกันและควบคุมการดื้อยาต้านจุลชีพและการใช้ยาอย่างสมเหตุสมผล</t>
  </si>
  <si>
    <t>1) ร้อยละของโรงพยาบาลที่ใช้ยาอย่างสมเหตุผล (RDU)
29.1 ร้อยละของโรงพยาบาลมีระบบจัดการการดื้อยาต้าน จุลชีพอย่างบูรณาการ (AMR)</t>
  </si>
  <si>
    <t>สุรศักดิ์</t>
  </si>
  <si>
    <t>3. โครงการพัฒนาศูนย์ความเป็นเลิศทางการแพทย์</t>
  </si>
  <si>
    <t>1) ร้อยละการส่งต่อผู้ป่วยนอกเขตสุขภาพลดลง</t>
  </si>
  <si>
    <t>4. โครงการพัฒนาระบบบริการสุขภาพ สาขาทารกแรกเกิด</t>
  </si>
  <si>
    <t>1) อัตราตายทารกแรกเกิด</t>
  </si>
  <si>
    <t>5. โครงการดูแลผู้สูงอายุ ผู้พิการและผู้ด้อยโอกาส แบบประคับประคอง</t>
  </si>
  <si>
    <t>1) ร้อยละของโรงพยาบาลที่มีการดูแลแบบประคับประคอง (Palliative Care)</t>
  </si>
  <si>
    <t>6. โครงการพัฒนาระบบบริการการแพทย์แผนไทยฯ</t>
  </si>
  <si>
    <t>1) ร้อยละของผู้ป่วยนอกได้รับบริการการแพทย์แผนไทยและการแพทย์ทางเลือกที่ได้มาตรฐาน</t>
  </si>
  <si>
    <t>สุทธารักษ์</t>
  </si>
  <si>
    <t>7. โครงการพัฒนาระบบบริการสุขภาพ สาขาสุขภาพจิตและจิตเวช</t>
  </si>
  <si>
    <t xml:space="preserve"> 1) ร้อยละของผู้ป่วยโรคซึมเศร้าเข้าถึงบริการสุขภาพจิต</t>
  </si>
  <si>
    <t>มรกต</t>
  </si>
  <si>
    <t xml:space="preserve"> 1) อัตราการฆ่าตัวตายสำเร็จ </t>
  </si>
  <si>
    <t>8. โครงการพัฒนาระบบบริการสุขภาพ 5 สาขาหลัก</t>
  </si>
  <si>
    <t xml:space="preserve">1) อัตราตายผู้ป่วยติดเชื้อในกระแสเลือดแบบรุนแรงชนิดcommunity-acquired
</t>
  </si>
  <si>
    <t>วิมารดี</t>
  </si>
  <si>
    <t>2) ร้อยละของโรงพยาบาลที่มีทีม Capture the fracture
37.1 ร้อยละของผู้ป่วย Capture the fracture ที่มีภาวะกระดูกหักซ้ำ (Refracture)
37.2 ร้อยละของผู้ป่วย Capture the fracture ที่ได้รับการผ่าตัดภายใน 72 ชั่วโมง หลังจากได้รับการรักษาในโรงพยาบาล (Early surgery)</t>
  </si>
  <si>
    <t>9. โครงการพัฒนาระบบบริการสุขภาพ สาขาโรคหัวใจ</t>
  </si>
  <si>
    <t>1) ร้อยละโรงพยาบาลตั้งแต่ระดับ F2 ขึ้นไปสามารถให้ยาละลายลิ่มเลือด (Fibrinolytic drug) ในผู้ป่วย STEMI ได้</t>
  </si>
  <si>
    <t>นพ สุรชัย/น้ำค้าง</t>
  </si>
  <si>
    <t>2) อัตราตายจากโรคหลอดเลือดหัวใจ</t>
  </si>
  <si>
    <t>10. โครงการพัฒนาระบบบริการสุขภาพ สาขาโรคมะเร็ง</t>
  </si>
  <si>
    <t>1) ร้อยละผู้ป่วยมะเร็ง 5 อันดับแรก ได้รับการรักษาภายในระยะเวลาที่กำหนด</t>
  </si>
  <si>
    <t>นพ สมเพ็ง / น้ำค้าง</t>
  </si>
  <si>
    <t>2) อัตราตายจากโรคมะเร็งตับ</t>
  </si>
  <si>
    <t>3) อัตราตายจากมะเร็งปอด</t>
  </si>
  <si>
    <t>11. โครงการพัฒนาระบบบริการสุขภาพ สาขาโรคไต</t>
  </si>
  <si>
    <r>
      <t>Lag : 1) ร้อยละของผู้ป่วย CKD ที่มีอัตราการลดลงของ eGFR&lt;4 ml/min/1.73m</t>
    </r>
    <r>
      <rPr>
        <vertAlign val="superscript"/>
        <sz val="14"/>
        <rFont val="Angsana New"/>
        <family val="1"/>
      </rPr>
      <t>2</t>
    </r>
    <r>
      <rPr>
        <sz val="14"/>
        <rFont val="Angsana New"/>
        <family val="1"/>
      </rPr>
      <t>/yr</t>
    </r>
  </si>
  <si>
    <t>12. โครงการพัฒนาระบบบริการสุขภาพ สาขาจักษุวิทยา</t>
  </si>
  <si>
    <t>1) ร้อยละของผู้ป่วยตาบอดจากต้อกระจก (Blinding Cataract) ได้รับการผ่าตัดภายใน 30 วัน</t>
  </si>
  <si>
    <t>13. โครงการพัฒนาระบบบริการสุขภาพ สาขาปลูกถ่ายอวัยวะ</t>
  </si>
  <si>
    <t>1) อัตราส่วนของจำนวนผู้ยินยอมบริจาคอวัยวะจากผู้ป่วย
สมองตาย ต่อ จำนวนผู้ป่วยเสียชีวิตในโรงพยาบาล</t>
  </si>
  <si>
    <t>14.โครงการพัฒนาระบบบริการบำบัดรักษาผู้ป่วยยาเสพติด</t>
  </si>
  <si>
    <t>1) ร้อยละของผู้ป่วยยาเสพติดที่ได้รับการบำบัดรักษา และหยุดเสพต่อเนื่อง (remission)</t>
  </si>
  <si>
    <t>15.โครงการพัฒนาระบบบริการดูแลระยะกลาง(Intermediate Care)</t>
  </si>
  <si>
    <t>1) ร้อยละสถานพยาบาลระดับ M และ F ที่ให้บริการการดูแลระยะกลาง</t>
  </si>
  <si>
    <t>*16. โครงการพัฒนาระบบ
บริการ one day surgery</t>
  </si>
  <si>
    <t>1) ร้อยละของผู้ป่วยที่เข้ารับการผ่าตัดแบบ One Day
Surgery</t>
  </si>
  <si>
    <t>17. โครงการพัฒนาระบบ
บริการ Minimally Invasive Surgery</t>
  </si>
  <si>
    <t>1) ร้อยละของผู้ป่วยที่เข้ารับการผ่าตัดแบบ Minimally
Invasive Surgery</t>
  </si>
  <si>
    <t>แผนงานที่ 7 : การพัฒนาระบบบริการการแพทย์ฉุกเฉินครบวงจรและระบบการส่งต่อ (1 โครงการ)</t>
  </si>
  <si>
    <t>*1. โครงการพัฒนาระบบบริการการแพทย์ฉุกเฉินครบวงจรและระบบการส่งต่อ</t>
  </si>
  <si>
    <t>1) อัตราการเสียชีวิตของผู้เจ็บป่วยวิกฤตฉุกเฉิน ภายใน 24
ชั่วโมง ในโรงพยาบาลระดับ F2 ขึ้นไป (ทั้งที่ ER และ
Admit)</t>
  </si>
  <si>
    <t>แผนงานที่ 8 :การพัฒนาตามโครงการเฉลิมกระเกียรติและพื้นที่เฉพาะ (2 โครงการ)</t>
  </si>
  <si>
    <t>*1. โครงการเฉลิมพระเกียรติ</t>
  </si>
  <si>
    <t>1) อัตราความสำเร็จการรักษาผู้ป่วยวัณโรคปอดรายใหม่</t>
  </si>
  <si>
    <t>2. โครงการพัฒนาพื้นที่พิเศษ</t>
  </si>
  <si>
    <t>1) ร้อยละการผ่านเกณฑ์ของหน่วยบริการสาธารณสุข
สำหรับการจัดบริการอาชีวอนามัย และเวชกรรม
สิ่งแวดล้อมในเขตพัฒนาเศรษฐกิจพิเศษ ตามเกณฑ์ที่
กำหนด</t>
  </si>
  <si>
    <t>แผนงานที่ 9 :อุตสาหกรรมทางการแพทย์ (1 โครงการ)</t>
  </si>
  <si>
    <t>*1.โครงการพัฒนาการท่องเที่ยว
เชิงสุขภาพและการแพทย์</t>
  </si>
  <si>
    <t>1) จำนวนเมืองสมุนไพร อย่างน้อยเขตละ 1 จังหวัด</t>
  </si>
  <si>
    <t>3. People Excellence (บุคลากรเป็นเลิศ) (1 แผนงาน 3 โครงการ)</t>
  </si>
  <si>
    <t>แผนงานที่ 10 : การพัฒนาระบบบริหารจัดการกำลังคนด้านสุขภาพ (3 โครงการ)</t>
  </si>
  <si>
    <t>1. โครงการผลิตและพัฒนากำลังคนด้านสุขภาพสู่ความเป็นมืออาชีพ</t>
  </si>
  <si>
    <t>1) ระดับความสำเร็จของเขตสุขภาพที่มีการบริหารจัดการ
ระบบการผลิตและพัฒนากำลังคนได้ตามเกณฑ์เป้าหมาย
ที่กำหนด</t>
  </si>
  <si>
    <t>2) ร้อยละของบุคลากรที่ได้รับการพัฒนาตามเกณฑ์ที่
กำหนด</t>
  </si>
  <si>
    <t>*2.โครงการ Happy MOPH
กระทรวงสาธารณสุข กระทรวง
แห่งความสุข</t>
  </si>
  <si>
    <t>1) ร้อยละของหน่วยงานที่มีการนำดัชนีความสุขของ
คนทำงาน (Happinometer) ไปใช้</t>
  </si>
  <si>
    <t>2) อัตราการคงอยู่ของบุคลากรสาธารณสุข (Retention
rate)</t>
  </si>
  <si>
    <t>3) ร้อยละของจังหวัดที่มีบุคลากรสาธารณสุขเพียงพอ</t>
  </si>
  <si>
    <t>3.โครงการพัฒนาเครือข่าย
กำลังคนด้านสุขภาพ</t>
  </si>
  <si>
    <t>1) ร้อยละของครอบครัวที่มีศักยภาพในการดูแลสุขภาพ
ตนเองได้ตามเกณฑ์ที่กำหนด</t>
  </si>
  <si>
    <t>4. Governance Excellence (บริหารเป็นเลิศด้วยธรรมาภิบาล) (5 แผนงาน 9 โครงการ)</t>
  </si>
  <si>
    <t>แผนงานที่ 11 : การพัฒนาระบบบริหารจัดการกำลังคนด้านสุขภาพ (2 โครงการ)</t>
  </si>
  <si>
    <t>1.โครงการประเมินคุณธรรมความโปร่งใส และบริหารความเสี่ยง</t>
  </si>
  <si>
    <t xml:space="preserve">1) ร้อยละของหน่วยงานในสังกัดกระทรวงสาธารณสุขผ่าน
เกณฑ์การประเมิน ITA
</t>
  </si>
  <si>
    <t>2) ร้อยละของการจัดซื้อร่วมของยา เวชภัณฑ์ที่ไม่ใช่ยา
วัสดุวิทยาศาสตร์ และวัสดุ ทันตกรรม</t>
  </si>
  <si>
    <t>3) ร้อยละของหน่วยงานภายในกระทรวงสาธารณสุขผ่าน
เกณฑ์การประเมินระบบการควบคุมภายใน</t>
  </si>
  <si>
    <t>*2. โครงการพัฒนาองค์กร
คุณภาพ</t>
  </si>
  <si>
    <t>1) ระดับความสำเร็จของการพัฒนาคุณภาพการบริหาร
จัดการภาครัฐของส่วนราชการในสังกัดสำนักงาน
ปลัดกระทรวงสาธารณสุข</t>
  </si>
  <si>
    <t>2) ร้อยละของโรงพยาบาลสังกัดกระทรวงสาธารณสุขมี
คุณภาพมาตรฐานผ่านการรับรอง HA ขั้น 3</t>
  </si>
  <si>
    <t>3) ร้อยละของ รพ.สต. ที่ผ่านเกณฑ์การพัฒนาคุณภาพ
รพ.สต. ติดดาว</t>
  </si>
  <si>
    <t>แผนงานที่ 12 :การพัฒนาระบบข้อมูลสารสนเทศด้านสุขภาพ(2 โครงการ)</t>
  </si>
  <si>
    <t>1. โครงการพัฒนาระบบข้อมูลข่าวสารเทคโนโลยีสุขภาพแห่งชาติ (NHIS)</t>
  </si>
  <si>
    <t xml:space="preserve"> 1) ร้อยละของจังหวัดและหน่วยบริการที่ผ่านเกณฑ์คุณภาพข้อมูล</t>
  </si>
  <si>
    <t>กฤษณะ</t>
  </si>
  <si>
    <t>2. โครงการพัฒนาสุขภาพด้วยเศรษฐกิจดิจิทัล (Digital Economy)</t>
  </si>
  <si>
    <t xml:space="preserve"> 1) ร้อยละของหน่วยบริการระดับทุติยภูมิและตติยภูมิสามารถแลกเปลี่ยนข้อมูลสุขภาพได้  (Health Information Exchange (HIE))</t>
  </si>
  <si>
    <t>2) ร้อยละของประชาชนเข้าถึงข้อมูลสุขภาพตนเองได้ (Personal Health Record)</t>
  </si>
  <si>
    <t>แผนงานที่ 13 : การบริหารจัดการด้านการเงินการคลังสุขภาพ (2 โครงการ)</t>
  </si>
  <si>
    <t>1. โครงการลดความเหลื่อมล้ำของ 3 กองทุน</t>
  </si>
  <si>
    <t xml:space="preserve"> 1) รายจ่ายต่อหัวที่ปรับด้วยโครงสร้างอายุ (Age adjusted expenditure per capita) ของแต่ละระบบหลักประกันสุขภาพภาครัฐ ต้องมีค่าไม่ต่างจากค่าเฉลี่ยของทั้งสามระบบหลัก ±10%</t>
  </si>
  <si>
    <t>ใจทิพย์</t>
  </si>
  <si>
    <t xml:space="preserve">2) กำหนดให้มีมาตรฐานการจ่ายเงินของแต่ละระบบหลักประกันสุขภาพภาครัฐให้แก่สถานพยาบาลเป็นราคาเดียวกันในทุกประเภทและระดับการบริการ </t>
  </si>
  <si>
    <t>3) ร้อยละของประชากรเข้าถึงบริการการแพทย์ฉุกเฉินปี 2560</t>
  </si>
  <si>
    <t>ณัฐพงษ์</t>
  </si>
  <si>
    <t>*2. โครงการบริหารจัดการด้านการเงินการคลัง</t>
  </si>
  <si>
    <t>1) ร้อยละของหน่วยบริการที่ประสบภาวะวิกฤติทางการเงิน</t>
  </si>
  <si>
    <t>แผนงานที่ 14 : การพัฒนางานวิจัยและองค์ความรู้ด้านสุขภาพ (1 โครงการ)</t>
  </si>
  <si>
    <t>1. โครงการพัฒนางานวิจัย/
นวัตกรรม ผลิตภัณฑ์สุขภาพ
และเทคโนโลยีทางการแพทย์</t>
  </si>
  <si>
    <t>1) ร้อยละผลงานวิจัย/R2R ด้านสุขภาพที่เผยแพร่ให้หน่วยงานต่างๆนำไปใช้ประโยชน์</t>
  </si>
  <si>
    <t>อิสระ</t>
  </si>
  <si>
    <t>2) ร้อยละของงบประมาณด้านการวิจัยและพัฒนา ไม่น้อย
กว่าร้อยละ 1.5 ของงบประมาณทั้งหมด</t>
  </si>
  <si>
    <t>3) ร้อยละของยากลุ่มเป้าหมายที่ผลิตหรือนำเข้าเพื่อ
ทดแทนยาต้นแบบเพิ่มขึ้น</t>
  </si>
  <si>
    <t>4) ร้อยละรายการยาและเครื่องมือแพทย์ที่ได้รับการขึ้น
ทะเบียน</t>
  </si>
  <si>
    <t>5) จำนวนตำรับยาแผนไทยแห่งชาติ ที่ผ่านความเห็นชอบ
จากคณะกรรมการคุ้มครองและส่งเสริมภูมิปัญญา
การแพทย์แผนไทย</t>
  </si>
  <si>
    <t>6) จำนวนนวัตกรรมที่คิดค้นใหม่ เทคโนโลยีสุขภาพ หรือ
พัฒนาต่อยอดการให้บริการด้านสุขภาพ</t>
  </si>
  <si>
    <t>7) จำนวนงานวิจัยสมุนไพร/งานวิจัยการแพทย์แผนไทย
และการแพทย์ทางเลือกที่นำมาใช้จริงทางการแพทย์ หรือ
การตลาด</t>
  </si>
  <si>
    <t>แผนงานที่ 15 : การปรับโครงสร้างและการพัฒนากฎหมายด้านสุขภาพ (1 โครงการ)</t>
  </si>
  <si>
    <t>1. โครงการปรับโครงสร้างและพัฒนากฎหมายด้านสุขภาพ</t>
  </si>
  <si>
    <t>1) ร้อยละของกฎหมายที่ควรปรับปรุงได้รับการแก้ไข และบังคับใช้</t>
  </si>
  <si>
    <t>ลลิดา</t>
  </si>
  <si>
    <t>รวม                        15 แผนงาน 45 โครงการ 80 ตัวชี้วัด</t>
  </si>
  <si>
    <t>* คือ PA ของปลัดกระทรวงสาธารณสุข และผู้ตรวจราชการ ปี 2561</t>
  </si>
  <si>
    <r>
      <t>แผนงาน ที่</t>
    </r>
    <r>
      <rPr>
        <sz val="16"/>
        <color indexed="8"/>
        <rFont val="Angsana New"/>
        <family val="1"/>
      </rPr>
      <t xml:space="preserve"> 3. การป้องกันควบคุมโรคและลดปัจจัยเสี่ยงด้านสุขภาพ</t>
    </r>
  </si>
  <si>
    <t>-</t>
  </si>
  <si>
    <t>PPB</t>
  </si>
  <si>
    <t>1.การขับเคลื่อนการดำเนินงานโดย</t>
  </si>
  <si>
    <t>1.งบ PPB</t>
  </si>
  <si>
    <t>1.ใช้แผ่นป้ายโฆษณาประชาสัมพันธ์</t>
  </si>
  <si>
    <t>1.ประชุมคณะกรรมการดำเนินงาน</t>
  </si>
  <si>
    <t>โรพยาบาลกำแพงเพชรและหน่วยบริ-</t>
  </si>
  <si>
    <t>2.เงินบำรุงโรงพยาบาล</t>
  </si>
  <si>
    <t>การสุขภาพในเครือข่ายโรงพยาบาล</t>
  </si>
  <si>
    <t>2.ดำเนินงานในหน่วยบริการเครือข่าย</t>
  </si>
  <si>
    <t>โรงพยาบาลกำแพงเพชร</t>
  </si>
  <si>
    <t>ไม่ใช้</t>
  </si>
  <si>
    <t>เลิศสันต์</t>
  </si>
  <si>
    <t>ธนกาญจน์</t>
  </si>
  <si>
    <t>เงินบำรุง</t>
  </si>
  <si>
    <t>ประโยชน์</t>
  </si>
  <si>
    <t>หัสยา</t>
  </si>
  <si>
    <t>จุฑาทิพย์</t>
  </si>
  <si>
    <t>วสุชา</t>
  </si>
  <si>
    <t>1. รพ.ทุกแห่ง / รพ.สต. มีความรู้ เข้าใจ</t>
  </si>
  <si>
    <t>1. พัฒนาศักยภาพผู้รับผิดชอบงานเอดส์และSTI</t>
  </si>
  <si>
    <t>1.แผนปฏิบัติการเร่งรัด การยุติ</t>
  </si>
  <si>
    <t xml:space="preserve"> 1. ทุกภาคส่วนมีส่วนร่วมในการ</t>
  </si>
  <si>
    <t xml:space="preserve">1. ประชุมผู้รับผิดชอบงานเอดส์ของ สสอ. </t>
  </si>
  <si>
    <t>กระบวนการทำงานป้องกันเอดส์และSTI</t>
  </si>
  <si>
    <t xml:space="preserve">รพ.ทุกแห่ง /สสอ.ทุกแห่ง / รพ.สต. ทุกแห่ง </t>
  </si>
  <si>
    <t>ปัญหาเอดส์ พ.ศ. 2558-2562</t>
  </si>
  <si>
    <t>ประชาสัมพันธ์ให้เข้าใจกระบวนการ</t>
  </si>
  <si>
    <t xml:space="preserve">, อปท.นำร่อง และNGO. </t>
  </si>
  <si>
    <t>โดยใช้กระบวนการRRTTR</t>
  </si>
  <si>
    <t xml:space="preserve"> ให้เข้าใจกระบวนการทำงาน RRTTR</t>
  </si>
  <si>
    <t xml:space="preserve"> 2.ติดตาม ประเมินผลผลงาน </t>
  </si>
  <si>
    <t>ป้องกันเอดส์และ STI โดยกระบวนการ</t>
  </si>
  <si>
    <t>ทุกอำเภอ ให้เข้าใจกระบวนการทำงาน</t>
  </si>
  <si>
    <t>2. อปท. มีความรู้ความเข้าใจกระบวนการ</t>
  </si>
  <si>
    <t>2. พัฒนาศักยภาพ อปท.และ สสอ.</t>
  </si>
  <si>
    <t>ผู้รับผิดชอบงานเอดส์ใน รพ.ทุกแห่ง</t>
  </si>
  <si>
    <t>RRTTR ให้ประชาชนเข้าใจสามารถ</t>
  </si>
  <si>
    <t>โครงการยุติปัญหาเอดส์ ใช้ 10 มาตรการหลัก</t>
  </si>
  <si>
    <t>ป้องกันเอดส์ยั่งยืนและสามารถดำเนินการ</t>
  </si>
  <si>
    <t xml:space="preserve"> ทุกแห่งให้เข้าใจกระบวนการทำงาน</t>
  </si>
  <si>
    <t>สสอ./ รพ.สต.กระบวนการทำงาน</t>
  </si>
  <si>
    <t xml:space="preserve">ตรวจเลือด ฟรี ปีละ 2 ครั้ง </t>
  </si>
  <si>
    <t>แก้ไขปัญหาเอดส์และSTI โดยทำงานร่วมกับ.</t>
  </si>
  <si>
    <t>ยุติปัญหาเอดส์ โดยการดำเนิงาน10มาตรการ</t>
  </si>
  <si>
    <t xml:space="preserve"> RRTTR และให้เข้าใจสิทธิผู้ป่วย </t>
  </si>
  <si>
    <t>2. ประชาสัมพันธ์ให้เข้าสิทธิผู้ป่วย เพื่อลด</t>
  </si>
  <si>
    <t xml:space="preserve"> อสม</t>
  </si>
  <si>
    <t>3.พัฒนา NGO.มีความรู้ กระบวนการ</t>
  </si>
  <si>
    <t>เพื่อลดปัญหาการตีตรา</t>
  </si>
  <si>
    <t>ปัญหการตีตราในทุกกลุ่ม</t>
  </si>
  <si>
    <t>3.NGO.มีความรู้ กระบวนการ</t>
  </si>
  <si>
    <t>โดยใช้กระบวนการRRTTR และมาตรการหลัก</t>
  </si>
  <si>
    <t xml:space="preserve">ในทุกกลุ่ม โดยเฉพาะกลุ่มเปราะบาง </t>
  </si>
  <si>
    <t>3. การจัดทำแผนแก้ไขปัญหาเอดส์</t>
  </si>
  <si>
    <t>ทำงานป้องกันเอดส์และSTI</t>
  </si>
  <si>
    <t xml:space="preserve">  ใน 10มาตรการในการยุติเอดส์ </t>
  </si>
  <si>
    <t xml:space="preserve">เช่น MSM  ,พนักงานบริการ </t>
  </si>
  <si>
    <t>แบบบูรณาการทุกภาคส่วน ในการดำเนินงาน</t>
  </si>
  <si>
    <t xml:space="preserve">4. การนิเทศงาน ติดตาม ประเมินผล </t>
  </si>
  <si>
    <t xml:space="preserve">ตามโครงการยุติปัญหาเอดส์ จ.กำแพงเพชร </t>
  </si>
  <si>
    <t xml:space="preserve">10 มาตรการในการยุติเอดส์ </t>
  </si>
  <si>
    <t xml:space="preserve">ภาคีเครือข่าย </t>
  </si>
  <si>
    <t>มัณฑนา/ทิพย์สุดา</t>
  </si>
  <si>
    <t>PPC</t>
  </si>
  <si>
    <r>
      <t>ภารกิจพื้นฐาน</t>
    </r>
    <r>
      <rPr>
        <sz val="16"/>
        <color indexed="8"/>
        <rFont val="Angsana New"/>
        <family val="1"/>
      </rPr>
      <t xml:space="preserve"> 1)ส่งเสริมป้องกัน 2)ควบคุมป้องกันโรค 3)รักษาพยาบาล 4)ฟื้นฟู 5)คุ้มครองผู้บริโภค</t>
    </r>
  </si>
  <si>
    <r>
      <t>หน่วยงาน</t>
    </r>
    <r>
      <rPr>
        <sz val="16"/>
        <color indexed="8"/>
        <rFont val="Angsana New"/>
        <family val="1"/>
      </rPr>
      <t xml:space="preserve"> กลุ่มภารกิจด้านบริการปฐมภูมิ</t>
    </r>
  </si>
  <si>
    <t>ระยะเวลา
(ตั้งแต่วันที่
-ถึงวันที่)</t>
  </si>
  <si>
    <t>งบประมาณ</t>
  </si>
  <si>
    <t>สป.</t>
  </si>
  <si>
    <t>เงินบำรุง (รพ.กพ.)</t>
  </si>
  <si>
    <t>อื่นๆ</t>
  </si>
  <si>
    <t>รวม</t>
  </si>
  <si>
    <t>โครงคัดกรองมะเร็งปากมดลูกและเต้านมคัดกรอง (PPB)</t>
  </si>
  <si>
    <t>อัญชลี</t>
  </si>
  <si>
    <t>วันเพ็ญ/ กาญจนา</t>
  </si>
  <si>
    <t>วรรักษ์</t>
  </si>
  <si>
    <t>ส่งเสริมสุขภาพอนามัยแม่และเด็ก</t>
  </si>
  <si>
    <t>ปาริชาติ</t>
  </si>
  <si>
    <t>ศราญรัตน์/วรรักษ์</t>
  </si>
  <si>
    <t>ลดภาวะการขาดสารไอโอดีน</t>
  </si>
  <si>
    <t>เพื่อสร้างความเข้มแข็งในกลุ่มเยาวชนในการรณรงค์ป้องกันและแก้ไขปัญหายาเสพติด</t>
  </si>
  <si>
    <t>เพื่อเพิ่มศักยภาพให้กลุ่มวัยรุ่นมีทักษะชีวิต และความมั่นใจในการป้องกันท้องไม่พร้อมในวัยทีน</t>
  </si>
  <si>
    <t>พลอยกนก</t>
  </si>
  <si>
    <t>1.เพื่อให้เด็กปฐมวัยได้รับการแก้ไขปัญหาด้านโภชนาการเกิน (เด็กอ้วน)</t>
  </si>
  <si>
    <t>กังสดาล สุทธวิรีสรรค์</t>
  </si>
  <si>
    <t xml:space="preserve">ปรับเปลี่ยนพฤติกรรมสุขภาพเจ้าหน้าที่ที่มี BMI≥25 ร้อยละ 30 ขึ้นไป </t>
  </si>
  <si>
    <t>สุทธิวรรณ/ทิพย์สุดา</t>
  </si>
  <si>
    <t>ส่งเสริมให้ประชาชนเข้าถึงบริการสุขภาพในเรื่องของการตรวจคัดกรองมะเร็งเต้านมและมะเร็งปากมดลูกในขั้นต้น</t>
  </si>
  <si>
    <t>ตรวจคัดกรองสุขภาพเบื้องต้น ให้ความรู้ สนับสนุนยาและเวชภัณฑ์</t>
  </si>
  <si>
    <t xml:space="preserve">เดือนก.พ. – เดือนก.ย. 2562 </t>
  </si>
  <si>
    <t>เฉลิมพล วัฒนาไกร</t>
  </si>
  <si>
    <t>เพื่อให้บุคคลากรสาธารณสุขมีความรู้ในการควบคุมป้องกันวัณโรคและการดูแลรักษาผู้ป่วยวัณโรค</t>
  </si>
  <si>
    <t>มีความรู้เพิ่มขึ้นร้อยละ 80</t>
  </si>
  <si>
    <t xml:space="preserve"> ต.ค. 61- กย.62</t>
  </si>
  <si>
    <t>เพื่อควบคุมป้องกันโรค</t>
  </si>
  <si>
    <t>ยงยุทธ</t>
  </si>
  <si>
    <t>2.แผ่นพับให้ความรู้/เอกสารต่างๆ</t>
  </si>
  <si>
    <t>2.ให้ความรู้</t>
  </si>
  <si>
    <t>3.จัดกิจกรรมให้ความรู้</t>
  </si>
  <si>
    <t xml:space="preserve">3.นิเทศ กำกับ ติดตาม </t>
  </si>
  <si>
    <t>ร้อยละของประชากรอายุ 35 ปี ขึ้นไปที่ได้รับการคัดกรองเบาหวาน/ความดันโลหิตสูง</t>
  </si>
  <si>
    <t xml:space="preserve">โครงการ ปรับเปลี่ยนพฤติกรรม กลุ่มเสี่ยงผู้ป่วยโรคเบาหวาน ความดันโลหิตสูง หัวใจและหลอดเลือดในเครือข่ายโรงพยาบาลกำแพงเพชร </t>
  </si>
  <si>
    <t>อัตราผู้ป่วยความดันโลหิตสูงและเบาหวานรายใหม่ลดลง จากปีที่ผ่านมา</t>
  </si>
  <si>
    <t>สมจิตร</t>
  </si>
  <si>
    <t>12 เดือน</t>
  </si>
  <si>
    <t>1.หญิงตั้งครรภ์ได้รับการตรวจสุขภาพช่องปาก</t>
  </si>
  <si>
    <t>ร้อยละของหญิงตั้งครรภ์ได้รับการตรวจ</t>
  </si>
  <si>
    <t>ต.ค61-ก.ย62</t>
  </si>
  <si>
    <t>ทพญ.นริสา/
ทพ.เจษฎา</t>
  </si>
  <si>
    <t>2.หญิงตั้งครรภที่ได้รับการตรวจได้รับการรักษาโรคในช่องปากตามความจำเป็น</t>
  </si>
  <si>
    <t>ร้อยละของหญิงตั้งครรภ์ที่ได้รับการตรวจได้รับบริการทันตกรรม</t>
  </si>
  <si>
    <t>เงินบำรุงรพ
(วางแผนร่วมกับวัสดุทันตกรรมรพ)</t>
  </si>
  <si>
    <t>3.หญิงตั้งครรภ์ได้รับสาธิต ฝึกและสามารถแปรงฟันตนเองและบุตรได้อย่างถูกวิธี</t>
  </si>
  <si>
    <t>ร้อยละของหญิงตั้งครรภ์ได้รับการสาธิตและฝึกแปรงฟัน</t>
  </si>
  <si>
    <t>งบกองทุนท้องถิ่น
(การพิจารณาขึ้นอยู่กับแต่ละท้องที่)</t>
  </si>
  <si>
    <t>1.เด็กอายุ 0-2 ปีได้รับการตรวจสุขภาพช่องปาก</t>
  </si>
  <si>
    <t>ร้อยละเด็กอายุ 0-2 ปีได้รับการตรวจสุขภาพช่องปาก</t>
  </si>
  <si>
    <t>2.ร้อยละเด็กอายุ 0-2 ปีที่เสี่ยงต่อโรคฟันผุได้รับการทาฟลูออไรด์วานิช</t>
  </si>
  <si>
    <t>3.ร้อยละผู้ปกครองเด็ก 0-2 ปีได้รับการสอนและสาธิตการดูแลสุขภาพช่องปาก</t>
  </si>
  <si>
    <t>โครงการพัฒนาเครือข่ายงานทันตสาธารณสุขระดับอำเภอ (PPB)</t>
  </si>
  <si>
    <t>เพื่อชี้แจงการดำเนินงานในปีงบประมาณใหม่ และหาแนวทางแก้ไขปัญหาและอุปสรรคการดำเนินงานที่ผ่านมา</t>
  </si>
  <si>
    <t>จำนวนเจ้าหน้าที่ทันตบุคลากรและไม่ใช่ทันตบุคลากรของศศม,รพสตทุกแห่งของ CUP เมือง</t>
  </si>
  <si>
    <t xml:space="preserve"> 1 ครั้ง</t>
  </si>
  <si>
    <t>ต.ค61-ธ.ค61</t>
  </si>
  <si>
    <t>1.1 ค่าอาหารจำนวน50 คนX120 บาทเป็นเงิน6,000 บาท</t>
  </si>
  <si>
    <t>1.2 ค่าวัสดุอบรมจำนวน 50 ชุดX50  บาท เป็นเงิน2,500 บาท</t>
  </si>
  <si>
    <t>1.3 ค่าถ่ายเอกสารจำนวน 50 ชุดX30 บาทเป็นเงิน 1,500 บาท</t>
  </si>
  <si>
    <t>1.ร้อยละของเด็กก่อนวัยเรียนได้รับการทาฟลูออไรด์</t>
  </si>
  <si>
    <t>ทพญ.นริสา/ ทพ.เจษฎา</t>
  </si>
  <si>
    <t>2. ลดปัจจัยที่มีผลต่อภาวะการเกิดโรคฟันผุ</t>
  </si>
  <si>
    <t>2.ร้อยละโรงเรียนดำเนินกิจกรรมส่งเสริมสุขภาพช่องปาก</t>
  </si>
  <si>
    <t>3.เพื่อให้โรงเรียนทุกแห่งจัดกิจกรรมแปรงฟันหลังอาหารกลางวัน</t>
  </si>
  <si>
    <t>3.ร้อยละเด็กป.1ถึงป.6 ได้รับการตรวจและบันทึกสุขภาพช่องปาก</t>
  </si>
  <si>
    <t>ต.ค6-ก.ย62</t>
  </si>
  <si>
    <t>4.เพื่อคัดกรองเด็กป.1ถึงป.6ให้ได้รับการป้องกันและรักษาตามความจำเป็น</t>
  </si>
  <si>
    <t>4.ร้อยละเด็กป.1ถึงป.6 ได้รับบริการทันตกรรม</t>
  </si>
  <si>
    <t>เงินบำรุงรพ(วางแผนร่วมกับวัสดุทันตกรรมรพ)</t>
  </si>
  <si>
    <t>5.ร้อยละเด็กป.1ได้รับการเคลือบหลุมร่องฟันในฟันกรามแท้ซี่ที่ 1</t>
  </si>
  <si>
    <t>6.ร้อยละของเด็ก 0-12 ปีฟันดีไม่ผุ (cavity free)</t>
  </si>
  <si>
    <t>เพิ่ม 1 เครือข่าย/อำเภอ</t>
  </si>
  <si>
    <t>1.ตรวจคัดกรอง ให้ความรู้ทันตสุขภาพ</t>
  </si>
  <si>
    <t xml:space="preserve"> - ร้อยละผู้ป่วยเบาหวานได้รับการตรวจ คัดกรอง และให้ความรู้สุขภาพช่องปาก</t>
  </si>
  <si>
    <t>2.ขูดหินน้ำลายในผู้ป่วยเบาหวานที่ได้รับการตรวจทันตสุขภาพ</t>
  </si>
  <si>
    <t xml:space="preserve"> - ร้อยละผู้ป่วยเบาหวานที่ได้รับการตรวจได้รับการขูดหินน้ำลาย</t>
  </si>
  <si>
    <t>รักษาและฟื้นฟูสภาพการบดเคี้ยวในช่องปากของผู้สูงอายุให้มีประสิทธิภาพมากขึ้น</t>
  </si>
  <si>
    <t>จำนวนผู้สูงอายุที่ได้รับการใส่ฟันเทียม</t>
  </si>
  <si>
    <t>120 ราย</t>
  </si>
  <si>
    <t>ทพ.เจษฎา</t>
  </si>
  <si>
    <t>การดำเนินงานทันตสุขภาพในผู้สูงอายุ</t>
  </si>
  <si>
    <t xml:space="preserve"> คัดกรอง ส่งเสริม ป้องกันสภาวะทันตสุขภาพ, พัฒนาศักยภาพผู้ดูแล (care giver) ให้มีทักษะการดูแลทันตสุขภาพได้อย่างมีประสิทธิภาพ</t>
  </si>
  <si>
    <t xml:space="preserve"> จำนวนของตำบลที่เป็น LTCจัดกิจกรรมส่งเสริมสุขภาพช่องปาก</t>
  </si>
  <si>
    <t>ทุกตำบลที่เป็น LTC</t>
  </si>
  <si>
    <t xml:space="preserve">ประโยชน์/อดิศักดิ์ </t>
  </si>
  <si>
    <t>พ.ย.61-30 ก.ย.62</t>
  </si>
  <si>
    <t>ไม่น้อยกว่าร้อยละ 30</t>
  </si>
  <si>
    <t xml:space="preserve">จำนวนผู้สูบบุหรี่ที่เลิกบุหรี่ </t>
  </si>
  <si>
    <t xml:space="preserve">เพิ่มการเข้าถึงบริการผู้เสพ/ผู้ติดบุหรี่ </t>
  </si>
  <si>
    <t>ประโยชน์/ธนกาญจน์</t>
  </si>
  <si>
    <t>เฉลิมพล</t>
  </si>
  <si>
    <t>วรรักษ์, ศราญรัตน์
* อบรมครู
* ในผู้ปกครอง</t>
  </si>
  <si>
    <t>1.เพื่อเพิ่มศักยภาพการคัดกรองพัฒนาเด็กด้วยเครื่องมือ DSPM/DAIM  ให้กับเจ้าหน้าที่ รพ.สต.และคลินิกหมอครอบครัวทุกแห่ง
2.เพื่อเน้นย้ำการให้บริการตามระบบ Flow chat</t>
  </si>
  <si>
    <t>ร้อยละของหญิงที่ใช้ศาสตร์มณีเวชและคลอดปกติทางช่องคลอด</t>
  </si>
  <si>
    <t>ตค.61-กย.62</t>
  </si>
  <si>
    <t xml:space="preserve">PPB
</t>
  </si>
  <si>
    <t>เงินบำรุง
จะทำเมื่อมีcase</t>
  </si>
  <si>
    <t>1. เพื่อให้เจ้าหน้าที่มีความรู้ศาสตร์มณีเวช
2. เพื่ออบรมหญิงตั้งครรภ์เพื่อบรรเทาความเจ็บปวดจากการคลอดและช่วยให้การคลอดมีความก้าวหน้าอย่างธรรมชาติด้วยศาสตร์มณีเวช</t>
  </si>
  <si>
    <t>โครงการผักปลอดภัยในชุมชนเมืองสู่ตลาดสีเขียวโรงพยาบาลกำแพงเพชร</t>
  </si>
  <si>
    <t xml:space="preserve">เกณฑ์การประเมินอนามัยสิ่งแวดล้อมในโรงพยาบาล(GREEN &amp; CLEAN Hospital) </t>
  </si>
  <si>
    <t>ผ่านเกณฑ์ประเมินระดับดีมาก</t>
  </si>
  <si>
    <t>พ.ย. 61 - ก.ย. 62</t>
  </si>
  <si>
    <t>ธราภรณ์ บุระตะ</t>
  </si>
  <si>
    <t>ผู้ป่วยที่มีอายุมากกว่า 60ปีขึ้นไปและมีปัญหาการกลืน</t>
  </si>
  <si>
    <t>1 พ.ย. 61-30 ก.ย. 62</t>
  </si>
  <si>
    <t>ทิพวรรณ  เตียงชัย</t>
  </si>
  <si>
    <t>ระยะเวลา 
(ตั้งแต่วันที่-ถึงวันที่)</t>
  </si>
  <si>
    <t>1. เพื่อสร้างมาตรฐานสูตรอาหารฝึกกลืน
2.โรงพยาบาลผ่านเกณฑ์ GREEN &amp; CLEAN Hospital ระดับดีมาก</t>
  </si>
  <si>
    <t>เพื่อส่งเสริมการผลิตน้ำหมักชีวภาพสำหรับทำความสะอาด เพื่อลดการใช้สารเคมี โดยส่งเสริมชุมชนให้มีส่วนร่วมในการผลิตและนำมาใช้ในโรงพยาบาล</t>
  </si>
  <si>
    <t xml:space="preserve">เกณฑ์การประเมินอนามัยสิ่งแวดล้อมในโรงพยาบาล (GREEN &amp; CLEAN Hospital) </t>
  </si>
  <si>
    <t>1. ผ่านเกณฑ์ประเมินระดับดีมาก
2. ลดค่าใช้จ่ายในการใช้สารเคมีในการทำความสะอาดห้องส้วมของโรงพยาบาลกำแพงเพชร</t>
  </si>
  <si>
    <t xml:space="preserve"> พื้นที่บริเวณหลังอาคารหน่วยจ่ายกลาง ประมาณ 2 งาน</t>
  </si>
  <si>
    <t>1 ม.ค.62-30 ก.ย. 62</t>
  </si>
  <si>
    <t>โครงการดูแลหญิงตั้งครรภ์ด้วยศาสตร์มณีเวช (มหัศจรรย์1,000วัน) (PPB)</t>
  </si>
  <si>
    <t>โครงการรณรงค์สุ่มตรวจคุณภาพเกลือบริโภคเสริมไอโอดีน อ.เมือง จ.กำแพงเพชร (PPB)</t>
  </si>
  <si>
    <t>2.เด็กอายุ 0-2 ปีที่เสี่ยงต่อโรคฟันผุได้รับฟลูออไรด์วานิช (PPB)</t>
  </si>
  <si>
    <t>3.เพื่อให้ทันตสุขศึกษาผู้ปกครองเด็กอายุ 0-2 ปี ให้สามารถดูแลทันตสุขภาพบุตรหลานตัวเองได้อย่างมีประสิทธิภาพ (PPB)</t>
  </si>
  <si>
    <t>โครงการส่งเสริมสุขภาพช่องปากในมหัศจรรย์ 1,000 วันแรกของชีวิต(WBC) (PPB)</t>
  </si>
  <si>
    <t>โครงการส่งเสริมสุขภาพช่องปากในมหัศจรรย์ 1,000 วันแรกของชีวิต(ANC) (เงินบำรุง วางแผนร่วมกับวัสดุทันตกรรม)</t>
  </si>
  <si>
    <t>โครงการสร้างคุณค่าและทักษะชีวิตวัยรุ่น สร้างต้นทุนป้องกันท้องวัยทีน (PPB)</t>
  </si>
  <si>
    <t>โครงการวัยรุ่นใส่ใจ ร่วมใจ เครือข่ายโรงพยาบาลกำแพงเพชร ปี 2562 (PPB)</t>
  </si>
  <si>
    <t>โครงการโรงเรียนส่งเสริมสุขภาพ  เครือข่ายโรงพยาบาลกำแพงเพชร 2562 (PPB)</t>
  </si>
  <si>
    <t xml:space="preserve">1. เด็กไทยมีระดับสติปัญญาเฉลี่ยไม่ต่ำกว่า 100   </t>
  </si>
  <si>
    <t xml:space="preserve">2. เด็กกลุ่มเสี่ยงได้รับการติดตามกระตุ้นพัฒนาการและดูแลต่อเนื่องด้วยเครื่องมือมาตรฐาน ร้อยละ 60 </t>
  </si>
  <si>
    <t xml:space="preserve">3. ร้อยละของเด็กวัยเรียน สูงดีสมส่วน </t>
  </si>
  <si>
    <t>1. จัดประชุมคณะกรรมการโครงการโรงเรียนส่งเสริมสุขภาพ</t>
  </si>
  <si>
    <t>2. ประเมินโรงเรียนที่ประสงค์เข้าร่วมโครงการฯ</t>
  </si>
  <si>
    <t>3. จัดทำโล่รางวัล ป้ายประกาศเกียรติคุณโรงเรียนผ่านเกณฑ์ ระดับทอง และระดับเพชร</t>
  </si>
  <si>
    <t>โครงการโซป้า แอนด์ ชายด์ป้า เกมส์ เพื่อการควบคุมน้ำหนักและรอบเอวของนักเรียนระดับประถม ที่มีภาวะโภชนาการเกิน เครือข่ายโรงพยาบาลกำแพงเพชร ปีงบประมาณ 2562 (PPB)</t>
  </si>
  <si>
    <t>โครงการส่งเสริมสุขภาพช่องปากในเด็กก่อนวัยเรียนและเด็กวัยเรียน (PPB)</t>
  </si>
  <si>
    <t>1.ป้องกันโรคฟันผุในเด็กก่อนวัยเรียน (PPB)</t>
  </si>
  <si>
    <t>5.เพื่อป้องกันฟันผุในฟันกรามถาวรซี่ที่ 1 ในเด็ก ชั้นป.1 (PPB)</t>
  </si>
  <si>
    <t>โรงเรียนผ่านเกณฑ์เป็นเครือข่ายโรงเรียนเด็กไทยฟันดี</t>
  </si>
  <si>
    <t>1.เพื่อส่งเสริมให้เกิดการสร้างเครือข่ายโรงเรียนเด็กไทยฟันดี
2.เพื่อสนับสนุนติดตามการดำเนินงานทันตสุขภาพของรร.ในเครือข่าย</t>
  </si>
  <si>
    <t>โครงการคนทำงานสุขภาพดี ชีวีมีสุข (PPB)</t>
  </si>
  <si>
    <t>โครงการสร้างเสริมพฤติกรรมสุขภาพคนเมือง กำแพงเพชร ปีงบประมาณ 2562 (PPB)</t>
  </si>
  <si>
    <t>สร้างการเรียนรู้และพัฒนาทักษะ 3 อ. 2 ส. สามารถควบคุมหรือจัดการน้ำหนักรอบเอว ให้อยู่ในเกณฑ์ป</t>
  </si>
  <si>
    <t>โครงการดูแลสุขภาพพระภิษุและสามเณร ในเครือข่าย รพ.กำแพงเพชร ปี 2562 (PPB)</t>
  </si>
  <si>
    <t>การดำเนินงานทันตสุขภาพในผู้ป่วยเบาหวาน (เงินบำรุง วางแผนร่วมกับวัสดุทันตกรรม)</t>
  </si>
  <si>
    <t>โครงการส่งเสริมสุขภาพและป้องกันปัญหาสุขภาพผู้สูงอายุเครือข่ายโรงพยาบาลกำแพงแพชร ปี 2562 (PPB)</t>
  </si>
  <si>
    <t>1. คัดกรองภาวะสุขภาพผู้สูงอายุจำแนกกลุ่มและส่งเสริมสุขภาพในแต่ละกลุ่มสูงอายุเพื่อ 
-คัดกรองภาวะสุขภาพจำแนกกลุ่มส่งเสริมสุขภาพในแต่ละกลุ่มสูงอายุ
-ชี้แจงนโยบายการดำเนินงานผู้สูงอายุ</t>
  </si>
  <si>
    <t>โครงการแลกเปลี่ยนเรียนรู้ตำบลดูแลผู้สูงอายุระยะยาว เครือข่ายเมืองกำแพงเพชร ปี 2562 (PPB)</t>
  </si>
  <si>
    <t>จัดเวทีแลกเปลี่ยนเรียนรู้ตำบลดูแลผู้สูงอายุระยะยาว นำเสนอนวัตกรรมแต่ละตำบล อำเภอเมือง กำแพงเพชร เพื่อให้เจ้าหน้าที่ได้แลกเปลี่ยนเรียนรู้ พัฒนาศักยภาพตนเอง</t>
  </si>
  <si>
    <t>โครงการรู้จักโรค ควบคุมจัดการไว คนทำงานพ้นภัย สร้างเสริม อย่างไร กายใจเป็นสุข (เงินบำรุง)</t>
  </si>
  <si>
    <t>1. เพื่อส่งเสริมการใช้ถุงยางอนามัยให้กับกลุ่มเสี่ยงโดยเฉพาะเยาวชนและประชาชนรู้ถึงวิธีการใช้ถุงยางอนามัยที่ถูกต้อง
2. เพื่อสนับสนุนถุงยางอนามัยให้กับเยาวชนและประชาชนได้เข้าถึงถุงยางอนามัยได้เพียงพอในเครือข่ายโรงพยาบาลกำแพงเพชร</t>
  </si>
  <si>
    <t>โครงการลดพฤติกรรมเสี่ยงในกลุ่มวัยรุ่นเครือข่ายบริการเมืองกำแพงเพชร (PPB)
*จัดสำรวจเพิ่มเติมเรืองการเข้าถึงบริการ</t>
  </si>
  <si>
    <t>โครงการสร้างกระแสทางสังคมเพื่อป้องกันการติดเชื้อเอช ไอ วีและโรคติดต่อทางเพศสัมพันธ์ (PPB)</t>
  </si>
  <si>
    <t xml:space="preserve">โครงการจัดอบรมเชิงปฏิบัติการเรื่องคุณภาพบริการการดูแลรักษาผู้ป่วยเอดส์และวัณโรคสำหรับบุคลากรสาธารณสุขเครือข่ายโรงพยาบาลกำแพงเพชร (กองทุน AIDS)                                                                                         </t>
  </si>
  <si>
    <t>โครงการเตรียมความพร้อมรับภาวะฉุกเฉินทางสาธารณสุขโรคอุบัติใหม่อุบัติซ้ำและโรคที่เป็นปัญหาของพื้นที่ ปี 2562 (เงินบำรุง *ทำโครงการเมื่อมี case)</t>
  </si>
  <si>
    <t>1.เพื่อค้นหาผู้ป่วยวัณโรคในประชากรกลุ่มเสี่ยง
2.เพื่อผู้ป่วยวัณโรคได้รับการขึ้นทะเบียนรักษาด้วยยาวัณโรคอย่างถูกต้องและครบถ้วน
3.เพื่อสร้างการส่วนร่วมในการควบคุมและป้องกันการแพร่ระบาดของวัณโรค</t>
  </si>
  <si>
    <t>โครงการพัฒนาศักยภาพบุคลากรสาธารณสุขในการดูแลผู้ป่วยวัณโรค อำเภอเมือง จังหวัดกำแพงเพชร ปี 2562 (เงินบำรุง)</t>
  </si>
  <si>
    <t xml:space="preserve">โครงการส่งเสริมสถานบริการสุขภาพที่ปราศจากการตีตราและเลือกปฏิบัติต่อผู้ติดเชื้อเอชไอวีและกลุ่มประชากรหลัก (กองทุน AIDS)  </t>
  </si>
  <si>
    <t>เงินบำรุง รอ defence รอบ 2</t>
  </si>
  <si>
    <t>โครงการ คัดกรองเบาหวาน/ ความดันโลหิตสูง ประชากร 35 ปีขึ้นไป ในเครือข่ายโรงพยาบาลกำแพงเพชร (PPC)</t>
  </si>
  <si>
    <t>เพิ่มการเข้าถึงบริการของผู้ป่วยและญาติ ในพื้นทุรกันดาร</t>
  </si>
  <si>
    <t>จำนวนผู้เข้าร่วมกิจกรรม</t>
  </si>
  <si>
    <t>600 คน</t>
  </si>
  <si>
    <t>โครงการพัฒนาอนามัยสิ่งแวดล้อมในโรงพยาบาล(GREEN&amp;CLEAN Hospital) (เงินบำรุง)</t>
  </si>
  <si>
    <t>โครงการจัดการขยะติดเชื้อใน รพ.สต.เครือข่ายรพ.กพ. (QOF 61+62+PCC)</t>
  </si>
  <si>
    <t>รพ.สต./ศูนย์บริการสาธารณสุขเทศบาล/ศสม.เครือข่ายรพ.กพ. จำนวน 34 แห่ง</t>
  </si>
  <si>
    <t>QOF 
QOF ปี 61 + 62 + PCC = 289,150.89 +169,915.16+ 200,000 =659.066.05 บาท</t>
  </si>
  <si>
    <t>1. เพื่อพัฒนาระบบการจัดเก็บและการขนส่งขยะติดเชื้อให้มีมาตรฐานตามกฎกระทรวง
2. เพื่อควบคุม ดูแล จัดเก็บและขนย้ายขยะติดเชื้อที่เกิดขึ้นในรพ.สต.ได้อย่างถูกต้อง ถูกวิธีและมีประสิทธิภาพ  
3. เพื่อสร้างความเข้าใจและสร้างความตระหนักให้กับผู้ที่เกี่ยวข้องในการมีส่วนร่วมดูแลและรักษาสิ่งแวดล้อม</t>
  </si>
  <si>
    <t xml:space="preserve">รพ.สต.เครือข่ายรพ.กพ.ดำเนินการเก็บและขนส่งขยะติดเชื้อได้อย่างถูกต้องตามมาตรฐานและเป็นไปตามกฎกระทรวง ร้อยละ 100 รพ.กพ.รับเป็นศูนย์รวมการกำจัดมูลฝอยติดเชื้อให้กับรพ.สต.เครือข่ายรพ.กพ.ตามกฎกระทรวงว่าด้วยการกำจัดมูลฝอยติดเชื้อพ.ศ.2545  ร้อยละ 100
3.เพื่อสร้างความเข้าใจและสร้างความตระหนักให้กับผู้ที่เกี่ยวข้องในการมีส่วนร่วมดูแลและรักษาสิ่งแวดล้อม </t>
  </si>
  <si>
    <t>เพื่อเพิ่มศักยภาพการดำเนินงานในการจัดการมลพิษและสิ่งแวดล้อม</t>
  </si>
  <si>
    <t xml:space="preserve">เกณฑ์การประเมินการพัฒนาอนามัยสิ่งแวดล้อมในโรงพยาบาล(GREEN &amp; CLEAN Hospital) </t>
  </si>
  <si>
    <t>ผ่านเกณฑ์การประเมินระดับดีมาก</t>
  </si>
  <si>
    <t>1 ธ.ค.61 -  30 มิ.ย.62</t>
  </si>
  <si>
    <t>สนับสนุนการพัฒนาคุณภาพการจัดการระบบบำบัดน้ำเสีย</t>
  </si>
  <si>
    <t>เงินบำรุงรอ defence รอบ 2</t>
  </si>
  <si>
    <t>เกณฑ์การประเมินการพัฒนาอนามัยสิ่งแวดล้อมในโรงพยาบาล (GREEN &amp; CLEAN Hospital)</t>
  </si>
  <si>
    <t>1.ส่งเสริมให้มีการปลูกผักปลอดสารในครัวเรือน
2. เพื่อใช้ประกอบอาหารสำหรับผู้ป่วยในโรงพยาบาล
3.ผู้ป่วยได้รับการบริการอาหารด้วยวัตถุดิบที่ปลอดภัย
4. ปรับปรุงสิ่งแวดล้อมที่เอื้อต่อการสร้างสุขภาพ</t>
  </si>
  <si>
    <r>
      <t xml:space="preserve">โครงการส่งเสริมภาวะโภชนาการเด็กเครือข่ายโรงพยาบาลกำแพงเพชร ปีงบประมาณ 2562 </t>
    </r>
    <r>
      <rPr>
        <sz val="16"/>
        <rFont val="Angsana New"/>
        <family val="1"/>
      </rPr>
      <t>(PPB)</t>
    </r>
  </si>
  <si>
    <r>
      <t xml:space="preserve">โครงการมหัศจรรย์ 1000 วัน
</t>
    </r>
    <r>
      <rPr>
        <sz val="16"/>
        <rFont val="Angsana New"/>
        <family val="1"/>
      </rPr>
      <t xml:space="preserve"> (เงินบำรุง 100,000 + PPB 200,000) </t>
    </r>
  </si>
  <si>
    <r>
      <t xml:space="preserve">รวมเป็นเงิน </t>
    </r>
    <r>
      <rPr>
        <b/>
        <sz val="16"/>
        <rFont val="Angsana New"/>
        <family val="1"/>
      </rPr>
      <t>10,000</t>
    </r>
    <r>
      <rPr>
        <sz val="16"/>
        <rFont val="Angsana New"/>
        <family val="1"/>
      </rPr>
      <t xml:space="preserve"> บาท</t>
    </r>
  </si>
  <si>
    <t>OP/IP</t>
  </si>
  <si>
    <t>ในแผนเงินบำรุง</t>
  </si>
  <si>
    <t>รอDefenceรอบ2</t>
  </si>
  <si>
    <t>QOF</t>
  </si>
  <si>
    <t>แผนปฏิบัติการและแผนงบประมาณ เครือข่ายเมือง ประจำปีงบประมาณ พ.ศ. 2562</t>
  </si>
  <si>
    <r>
      <t>ยุทธศาสตร์ที่</t>
    </r>
    <r>
      <rPr>
        <sz val="16"/>
        <color indexed="8"/>
        <rFont val="Angsana New"/>
        <family val="1"/>
      </rPr>
      <t xml:space="preserve"> 1 </t>
    </r>
    <r>
      <rPr>
        <u val="single"/>
        <sz val="16"/>
        <color indexed="8"/>
        <rFont val="Angsana New"/>
        <family val="1"/>
      </rPr>
      <t>ส่งเสริมสุขภาพ ป้องกันโรค และคุ้มครองผู้บริโภคเป็นเลิศ (Promotion Prevention &amp; Protection Excellence)</t>
    </r>
  </si>
  <si>
    <r>
      <t>แผนงานที่</t>
    </r>
    <r>
      <rPr>
        <sz val="16"/>
        <color indexed="8"/>
        <rFont val="Angsana New"/>
        <family val="1"/>
      </rPr>
      <t xml:space="preserve"> 1 </t>
    </r>
    <r>
      <rPr>
        <u val="single"/>
        <sz val="16"/>
        <color indexed="8"/>
        <rFont val="Angsana New"/>
        <family val="1"/>
      </rPr>
      <t xml:space="preserve">การพัฒนาคุณภาพชีวิตคนไทยทุกกลุ่มวัย (ด้านสุขภาพ) </t>
    </r>
  </si>
  <si>
    <r>
      <t xml:space="preserve">โครงการที่ </t>
    </r>
    <r>
      <rPr>
        <sz val="16"/>
        <color indexed="8"/>
        <rFont val="Angsana New"/>
        <family val="1"/>
      </rPr>
      <t xml:space="preserve">1 </t>
    </r>
    <r>
      <rPr>
        <u val="single"/>
        <sz val="16"/>
        <color indexed="8"/>
        <rFont val="Angsana New"/>
        <family val="1"/>
      </rPr>
      <t>โครงการพัฒนาและสร้างเสริมศักยภาพคนไทย กลุ่มสตรีและเด็กปฐมวัย</t>
    </r>
  </si>
  <si>
    <r>
      <t>ภารกิจพื้นฐาน</t>
    </r>
    <r>
      <rPr>
        <sz val="16"/>
        <color indexed="8"/>
        <rFont val="Angsana New"/>
        <family val="1"/>
      </rPr>
      <t xml:space="preserve"> </t>
    </r>
    <r>
      <rPr>
        <u val="single"/>
        <sz val="16"/>
        <color indexed="8"/>
        <rFont val="Angsana New"/>
        <family val="1"/>
      </rPr>
      <t>1)ส่งเสริมป้องกัน 2)ควบคุมป้องกันโรค 3)รักษาพยาบาล 4)ฟื้นฟู 5)คุ้มครองผู้บริโภค</t>
    </r>
  </si>
  <si>
    <r>
      <t>หน่วยงาน</t>
    </r>
    <r>
      <rPr>
        <sz val="16"/>
        <color indexed="8"/>
        <rFont val="Angsana New"/>
        <family val="1"/>
      </rPr>
      <t xml:space="preserve"> </t>
    </r>
    <r>
      <rPr>
        <u val="single"/>
        <sz val="16"/>
        <color indexed="8"/>
        <rFont val="Angsana New"/>
        <family val="1"/>
      </rPr>
      <t>กลุ่มภารกิจด้านบริการปฐมภูมิ</t>
    </r>
  </si>
  <si>
    <t>1) อัตราส่วนการตายมารดาไทย</t>
  </si>
  <si>
    <t>2) ระดับความสำเร็จของพัฒนาการเด็ก ตามเกณฑ์มาตรฐาน</t>
  </si>
  <si>
    <t>3) ร้อยละของเด็กอายุ 0-5 ปี สูงดีสมส่วน และส่วนสูงเฉลี่ยที่อายุ 5 ปี</t>
  </si>
  <si>
    <t>KPI</t>
  </si>
  <si>
    <r>
      <t xml:space="preserve">โครงการอบรมฟื้นฟูเจ้าหน้าที่ในการตรวจคัดกรองพัฒนาการเด็กอายุ 0-5 ปี อำเภอเมืองกำแพงเพชร  จังหวัดกำแพงเพชรปีงบประมาณ 2562 
</t>
    </r>
    <r>
      <rPr>
        <sz val="16"/>
        <rFont val="Angsana New"/>
        <family val="1"/>
      </rPr>
      <t>(เงินบำรุง)</t>
    </r>
  </si>
  <si>
    <r>
      <t xml:space="preserve">โครงการเครือข่ายโรงเรียนเด็กไทยฟันดี (PPB)
</t>
    </r>
    <r>
      <rPr>
        <b/>
        <u val="single"/>
        <sz val="16"/>
        <rFont val="Angsana New"/>
        <family val="1"/>
      </rPr>
      <t>จัดประชุมครั้งที่ 1</t>
    </r>
    <r>
      <rPr>
        <sz val="16"/>
        <rFont val="Angsana New"/>
        <family val="1"/>
      </rPr>
      <t xml:space="preserve"> ชี้แจง ติดตามการดำเนินงาน
1.1 ค่าอาหารจำนวน50 คนX120 บาทเป็นเงิน6,000 บาท
1.2 ค่าวัสดุอบรมจำนวน 50 ชุดX50  บาท เป็นเงิน2,500 บาท
1.3 ค่าถ่ายเอกสารจำนวน 50 ชุดX30 บาทเป็นเงิน 1,500 บาท
รวมเป็นเงิน 10,000 บาท</t>
    </r>
  </si>
  <si>
    <r>
      <t>จัดประชุมครั้งที่ 2</t>
    </r>
    <r>
      <rPr>
        <sz val="16"/>
        <rFont val="Angsana New"/>
        <family val="1"/>
      </rPr>
      <t xml:space="preserve"> นำเสนอผลงาน
1.1 ค่าอาหารจำนวน30 คนX120 บาท
เป็นเงิน3,600 บาท
1.2 ค่าจ้างเหมาจัดทำบูธส่งสริมสุขภาพด้านทันตสาธารณสุข เป็นเงิน 6,400 บาท
รวมเป็นเงิน 10,000 บาท</t>
    </r>
  </si>
  <si>
    <t>2) ร้อยละของเด็กวัยเรียน สูงดีสมส่วน</t>
  </si>
  <si>
    <t>3) อัตราการคลอดมีชีพในหญิงอายุ 15-19 ปี</t>
  </si>
  <si>
    <r>
      <t xml:space="preserve">โครงการที่ </t>
    </r>
    <r>
      <rPr>
        <sz val="16"/>
        <color indexed="8"/>
        <rFont val="Angsana New"/>
        <family val="1"/>
      </rPr>
      <t xml:space="preserve">2 </t>
    </r>
    <r>
      <rPr>
        <u val="single"/>
        <sz val="16"/>
        <color indexed="8"/>
        <rFont val="Angsana New"/>
        <family val="1"/>
      </rPr>
      <t>โครงการพัฒนาและสร้างเสริมศักยภาพคนไทย กลุ่มวัยเรียนและวัยรุ่น</t>
    </r>
  </si>
  <si>
    <t>ให้บริการใส่ฟันเทียมในผู้สูงอายุ
(เงินบำรุงวางแผนร่วมกับวัสดุทันตฯ)</t>
  </si>
  <si>
    <r>
      <t xml:space="preserve">   9.</t>
    </r>
    <r>
      <rPr>
        <sz val="16"/>
        <rFont val="Angsana New"/>
        <family val="1"/>
      </rPr>
      <t xml:space="preserve">ค่าใช้จ่ายบุคลากรอื่น </t>
    </r>
  </si>
  <si>
    <t>1) ร้อยละของอำเภอมีการพัฒนาคุณภาพชีวิตระดับอำเภอ (พชอ.) ที่มีคุณภาพ</t>
  </si>
  <si>
    <r>
      <t>แผนงานที่</t>
    </r>
    <r>
      <rPr>
        <sz val="16"/>
        <color indexed="8"/>
        <rFont val="Angsana New"/>
        <family val="1"/>
      </rPr>
      <t xml:space="preserve"> 2 </t>
    </r>
    <r>
      <rPr>
        <u val="single"/>
        <sz val="16"/>
        <color indexed="8"/>
        <rFont val="Angsana New"/>
        <family val="1"/>
      </rPr>
      <t>การพัฒนาคุณภาพชีวิตระดับอำเภอ</t>
    </r>
  </si>
  <si>
    <r>
      <t xml:space="preserve">โครงการที่ </t>
    </r>
    <r>
      <rPr>
        <sz val="16"/>
        <color indexed="8"/>
        <rFont val="Angsana New"/>
        <family val="1"/>
      </rPr>
      <t xml:space="preserve">1 </t>
    </r>
    <r>
      <rPr>
        <u val="single"/>
        <sz val="16"/>
        <color indexed="8"/>
        <rFont val="Angsana New"/>
        <family val="1"/>
      </rPr>
      <t>โครงการการพัฒนาคุณภาพชีวิตระดับอำเภอ (พชอ.)</t>
    </r>
  </si>
  <si>
    <t>โครงการพัฒนาคุณภาพชีวิตระดับอำเภอ เมืองกำแพงเพชร ปี 2562 (สป.สช.)</t>
  </si>
  <si>
    <t>สป.สช.</t>
  </si>
  <si>
    <r>
      <t>แผนงานที่</t>
    </r>
    <r>
      <rPr>
        <sz val="16"/>
        <color indexed="8"/>
        <rFont val="Angsana New"/>
        <family val="1"/>
      </rPr>
      <t xml:space="preserve"> 3 </t>
    </r>
    <r>
      <rPr>
        <u val="single"/>
        <sz val="16"/>
        <color indexed="8"/>
        <rFont val="Angsana New"/>
        <family val="1"/>
      </rPr>
      <t>การป้องกันควบคุมโรคและลดปัจจัยเสี่ยงด้านสุขภาพ</t>
    </r>
  </si>
  <si>
    <t>1) ระดับความสำเร็จของจังหวัดในการพัฒนาศูนย์ปฏิบัติการภาวะฉุกเฉิน (EOC) และทีมตระหนักรู้สถานการณ์ (SAT) ที่สามารถปฏิบัติงานได้จริง</t>
  </si>
  <si>
    <r>
      <t xml:space="preserve">โครงการที่ </t>
    </r>
    <r>
      <rPr>
        <sz val="16"/>
        <color indexed="8"/>
        <rFont val="Angsana New"/>
        <family val="1"/>
      </rPr>
      <t xml:space="preserve">1 </t>
    </r>
    <r>
      <rPr>
        <u val="single"/>
        <sz val="16"/>
        <color indexed="8"/>
        <rFont val="Angsana New"/>
        <family val="1"/>
      </rPr>
      <t>โครงการพัฒนาระบบการตอบโต้ภาวะฉุกเฉินและภัยสุขภาพ</t>
    </r>
  </si>
  <si>
    <t xml:space="preserve">1. เพื่อสร้างเครือข่ายการดำเนินการสร้างเสริมสุขภาพ ป้องกันโรค ในงานอาชีวอนามัย
2 พัฒนาศักยภาพบุคลากรสาธารณสุขและผู้ที่เกี่ยวข้องให้มีความรู้ในการดำเนินงานสร้างเสริมสุขภาพ ป้องกันโรคจากการประกอบอาชีพในพื้นที่   
3 มีการดำเนินงานการพัฒนางานสร้างเสริมสุขภาพ การป้องกันการเกิดโรคด้านอาชีวอนามัย และสิ่งแวดล้อมในการทำงาน            </t>
  </si>
  <si>
    <t>1  เกิดเครือข่ายการดำเนินการสร้างเสริมสุขภาพ ป้องกันโรค ในงานอาชีวอนามัย                          
2  แผนงานโครงการที่ได้จากกระบวนการกลุ่ม</t>
  </si>
  <si>
    <r>
      <t>โครงการค้นหาผู้ป่วยวัณโรคในประชากรกลุ่มเสี่ยง เครือข่ายโรงพยาบาลกำแพงเพชร</t>
    </r>
    <r>
      <rPr>
        <sz val="16"/>
        <color indexed="8"/>
        <rFont val="Angsana New"/>
        <family val="1"/>
      </rPr>
      <t xml:space="preserve"> ปี 2562 (PPB)
* ปรับราคา X-RAY ลงที่ 60-85
*เสนอความร่วมมือกับ สสจ.</t>
    </r>
  </si>
  <si>
    <r>
      <t xml:space="preserve">โครงการที่ </t>
    </r>
    <r>
      <rPr>
        <sz val="16"/>
        <color indexed="8"/>
        <rFont val="Angsana New"/>
        <family val="1"/>
      </rPr>
      <t xml:space="preserve">2 </t>
    </r>
    <r>
      <rPr>
        <u val="single"/>
        <sz val="16"/>
        <color indexed="8"/>
        <rFont val="Angsana New"/>
        <family val="1"/>
      </rPr>
      <t>โครงการควบคุมโรคและภัยสุขภาพ</t>
    </r>
  </si>
  <si>
    <t>1) อัตราผู้ป่วยเบาหวานรายใหม่จากกลุ่มเสี่ยงเบาหวาน และอัตรากลุ่มสงสัยป่วยความดันโลหิตสูงในเขตรับผิดชอบได้รับการวัดความดันโลหิตที่บ้าน</t>
  </si>
  <si>
    <t>กองทุน AIDS (สป.สช.)</t>
  </si>
  <si>
    <t xml:space="preserve">บุคคลากรสาธารณสุขเครือข่ายโรงพยาบาลกำแพงเพชรและผู้ติดเชื้อ                                                                    </t>
  </si>
  <si>
    <t xml:space="preserve">โครงการจัดอบรมคุณภาพการดูแลรักษาผู้ป่วยเอดส์และวัณโรคสำหรับแพทย์เภสัชกรและผู้ประสานงานเอดส์ของโรงพยาบาลชุมชนทุกแห่ง
(กองทุน AIDS)  </t>
  </si>
  <si>
    <t>พัฒนาระบบ พชอ.</t>
  </si>
  <si>
    <t>จุฑาทิพย์
คลินิกวัณโรค</t>
  </si>
  <si>
    <t>โครงการรณรงค์ป้องกันภัยโรคไข้เลือดออกและไวรัสซิก้า (PPB)
*ป้ายไวนิล ให้ความรู้โรคไข้เลือดออก+ซิก้า 800x68
*ชุดนิทรรศการให้ความรู้เรื่องโรคไข้เลือดออก+ซิก้า 1500x68
*ค่าน้ำยาพ่นสารเคมีกำจัดยุง 1500x300
*ค่าสารเคมีทรายทีมีฟอสกำจัดลูกน้ำยุงลาย3000x150
*ค่าโลชั่นทาป้องกันยุง 10,000x5
*ค่าสเปรย์กระป๋องกำจัดยุง 1500x90
(ใช้ควบคุมที่บ้านผู้ป่วยเพื่อความทันเวลา)</t>
  </si>
  <si>
    <t>คัดกรองเบาหวาน/ ความดันโลหิตสูง ประชากร 35 ปีขึ้นไป จำนวน 87,618 ราย</t>
  </si>
  <si>
    <t xml:space="preserve">กลุ่มเสี่ยงผู้ป่วยโรคเบาหวาน ความดันโลหิตสูง  </t>
  </si>
  <si>
    <t>ประชากรอายุ 35 ปี ขึ้นไปที่ได้รับการคัดกรองเบาหวาน/ความดันโลหิตสูงแล้วมีภาวะเสี่ยงต่อ ได้รับการปรับเปลี่ยนพฤติกรรม</t>
  </si>
  <si>
    <t>ประชากรอายุ 35 ปี ขึ้นไปที่ได้รับการคัดกรองเบาหวาน/ความดันโลหิตสูง</t>
  </si>
  <si>
    <t>1 ต.ค. 61- 30 ก.ย. 62</t>
  </si>
  <si>
    <t>1 พ.ย. 61 - 31 ส.ค. 62</t>
  </si>
  <si>
    <t xml:space="preserve">โครงการ 3 ล้าน 3ปี เลิกบุหรี่ทั่วไทย (เงินบำรุง รอdefence รอบ 2)
  - จัดอบรมถ่ายทอดความรู้และนโยบายให้กับอสม.
  - สำรวจค้นหา อสม.และประชาชนที่ผู้สูบบุหรี่เข้าร่วมโครงการ
  - ขับเคลื่อนกิจกรรมการเลิกบุหรี่ในชุมขน
  - จัดระบบบริการบำบัดรักษาฟื้นฟูให้กับผุ้สูบบุหรี่ ในPCC /รพ.สต.
  - อสม.ติดตามและรายงานผลการเลิกสูบบุหรี่ ผ่านแบบอสม.1
  - เจ้าหน้าที่ รายงานลงข้อมูลผ่านระบบ HDC </t>
  </si>
  <si>
    <t>อัตราการใช้ถุงยางอนามัยของนักเรียนชาย ม.5 (S3)</t>
  </si>
  <si>
    <t>โครงการส่งเสริมสุขภาพและให้ความรู้ประชาชนบูรณาการหน่วยแพทย์เคลื่อนที่ เพื่อดูแลประชาชนถวาย พระบาทสมเด็จพระปรมินทรมหาภูมิพลอดุลยเดช บรมนาถบพิตร และถวายสมเด็จพระนางเจ้าสิริกิติ์พระบรมราชินีนาถ ในรัชกาลที่ 9 และสมเด็จพระเจ้าอยู่หัว (เงินบำรุง)
  - จับอบรมให้ความรู้แก่ประชาชน
  - จัดนิทรรศการ
  - ให้บริการตรวจสุขภาพ ตรวจตา ทันตกรรมเคลื่อนที่ สุขภาพจิตเคลื่อนที่ บริการแพทย์แผนไทย
  - แนะนำและฝึกอาชีพ</t>
  </si>
  <si>
    <t>19 ธ.ค.61 และ16 ม.ค. 62</t>
  </si>
  <si>
    <r>
      <t>ยุทธศาสตร์ที่</t>
    </r>
    <r>
      <rPr>
        <sz val="16"/>
        <color indexed="8"/>
        <rFont val="Angsana New"/>
        <family val="1"/>
      </rPr>
      <t xml:space="preserve"> 1 </t>
    </r>
    <r>
      <rPr>
        <u val="single"/>
        <sz val="16"/>
        <color indexed="8"/>
        <rFont val="Angsana New"/>
        <family val="1"/>
      </rPr>
      <t>ส่งเสริมสุขภาพ ป้องกันโรค และคุ้มครองผู้บริโภคเป็นเลิศ (Promotion Prevention &amp; Protection Excellence)</t>
    </r>
  </si>
  <si>
    <r>
      <t>แผนงานที่</t>
    </r>
    <r>
      <rPr>
        <sz val="16"/>
        <color indexed="8"/>
        <rFont val="Angsana New"/>
        <family val="1"/>
      </rPr>
      <t xml:space="preserve"> 4 </t>
    </r>
    <r>
      <rPr>
        <u val="single"/>
        <sz val="16"/>
        <color indexed="8"/>
        <rFont val="Angsana New"/>
        <family val="1"/>
      </rPr>
      <t>การบริหารจัดการสิ่งแวดล้อม</t>
    </r>
  </si>
  <si>
    <r>
      <t xml:space="preserve">โครงการที่ </t>
    </r>
    <r>
      <rPr>
        <sz val="16"/>
        <color indexed="8"/>
        <rFont val="Angsana New"/>
        <family val="1"/>
      </rPr>
      <t>1</t>
    </r>
    <r>
      <rPr>
        <sz val="16"/>
        <color indexed="8"/>
        <rFont val="Angsana New"/>
        <family val="1"/>
      </rPr>
      <t xml:space="preserve"> </t>
    </r>
    <r>
      <rPr>
        <u val="single"/>
        <sz val="16"/>
        <color indexed="8"/>
        <rFont val="Angsana New"/>
        <family val="1"/>
      </rPr>
      <t>โครงการบริหารจัดการสิ่งแวดล้อม</t>
    </r>
  </si>
  <si>
    <t>1) ร้อยละของโรงพยาบาลที่พัฒนาอนามัยสิ่งแวดล้อมได้ตามเกณฑ์ GREEN&amp;CLEAN Hospital</t>
  </si>
  <si>
    <t>เพื่อส่งเสริมเกษตรกรในชุมชนเมืองมีพื้นที่จำหน่ายผลิตภัณฑ์ทางการเกษตร</t>
  </si>
  <si>
    <t>ศึกษาสูตรอาหารที่เหมาะสำหรับผู้ป่วยฝึกกลืน
เพื่อศึกษาและพัฒนาสูตรอาหารฝึกกลืนโดยใช้วัตถุดิบในท้องถิ่นจังหวัดกำแพงเพชร สำหรับผู้ป่วยกลุ่มผู้สูงอายุที่มีปัญหาการกลืน ความข้นหนืดระดับที่ 4 ตามมาตรฐาน the International  Dysphagia Initiative (IDDSI)</t>
  </si>
  <si>
    <t>Product Innovation : การพัฒนานวัตกรรมอาหาร ซุปข้นอาหารฝึกกลืนสำหรับผู้ป่วยกลืนลำบาก
(เงินบำรุง รอ defence รอบ 2)</t>
  </si>
  <si>
    <t>โครงการปลูกผักปลอดสารเพื่ออาหารปลอดภัย
(เงินบำรุง รอ defence รอบ 2)
1. ประชุมวางแผนร่วมกับงานสนาม
2.ปรับปรุงพื้นที่สำหรับทำโครงการ
3. ลงมือปฏิบัติงานตามแผนโครงการ
4. ประเมินผลและสรุปโครงการ
1. เมล็ดพันธุ์พืช   1000  บาท
2. สแลน 1500 บาท
3.สปริงเกอร์พร้อมชุดติดตั้ง 500 บาท
4.ท่อน้ำ PVC   500 บาท
5. ดำแกลบดำ 1500  บาท
6. มูลสัตว์ 500 บาท</t>
  </si>
  <si>
    <t>จอมใจ
วิรินรัตน์
งานสนาม</t>
  </si>
  <si>
    <t>เงินบำรุงรพ
(วางแผนร่วมกับวัสดุทันตกรรม รพ.)</t>
  </si>
  <si>
    <t>1 ประเมิน BP  BMI   การบาดเจ็บจากการทำงาน สิ่งแวดล้อมในการทำงาน  และความสุขในการทำงานก่อนการอบรม
2. เพื่อให้คนทำงานมีการสร้างเสริมสุขภาพ มีการควบคุมน้ำหนัก และมีความรู้เกี่ยวกับโรคความดันโลหิตสูงที่พบมากในคนทำงาน</t>
  </si>
  <si>
    <t>พลอยกนก/ วันเพ็ญ</t>
  </si>
  <si>
    <t>โครงการพัฒนาGreen and clean hospital (PPC) 145,000 บาท
 - จัดหาภาชนะรองรับมูลฝอยติดเชื้อ กล่องทิ้งเข็มติดเชื้อ
 - จัดหาภาชนะรองรับมูลฝอย ถุงแดงขยะติดเชื้อโรงพยาบาล
 - ภาชนะรองรับขยะแยกประเภท พร้อมสื่อการเรียนรู้</t>
  </si>
  <si>
    <t xml:space="preserve"> - จัดหาชุดตรวจสอบโคลิฟอร์มแบคทีเรียสำหรับน้ำบริโภค (PPB) 25,000 บาท</t>
  </si>
  <si>
    <t>4 วัน
(4 โซน)
ม.ค. - ก.พ. 62</t>
  </si>
  <si>
    <t>เด็กวัยรุ่น อายุ 15-19 ปี
รพ.สต.ละ 10 คน (29แห่ง)/ 
2 เทศบาล (รวม 310)</t>
  </si>
  <si>
    <t>ผลิตสื่อสิ่งพิมพ์ในเรื่องความรู้ต่างๆ จัดทำป้ายประชาสัมพันธ์</t>
  </si>
  <si>
    <t>50 คน</t>
  </si>
  <si>
    <t>วิลาวัลย์
พรสุรีย์
สิริเพชร
ประโยชน์
ปาระมิน</t>
  </si>
  <si>
    <t>จัดบูธนิทรรศการร่วมกับสำงานจังหวัดกำแพงเพชร ในงานประเพณีนบพระเล่นเพลง</t>
  </si>
  <si>
    <t>โครงการจัดบูธนิทรรศการให้ความรู้ประชาชนเครือข่าย รพ.กำแพงเพชร ปี 2562 (PPB)</t>
  </si>
  <si>
    <t>โครงการผลิตสื่อโรคอุบัติใหม่ อุบัติซ้ำและป้ายประชาสัมพันธ์ให้ความรู้ เครือข่าย รพ.กำแพงเพชร ปี 2562 (PPB)</t>
  </si>
  <si>
    <t>โครงการพัฒนาระบบการบริหารจัดการมูลฝอยในโรงพยาบาล (งบ สป.)</t>
  </si>
  <si>
    <t>โครงการพัฒนาและแก้ไขปัญหาระบบบำบัดน้ำเสียในหน่วยงานสังกัดกระทรวงสาธารณสุข (งบ สป.)</t>
  </si>
  <si>
    <t>โครงการพัฒนาศักยภาพบุคลากรสาธารณสุขด้านระบาดวิทยา เครือข่ายโรงพยาบาลกำแพงเพชร ปี 2562 (เงินบำรุง)</t>
  </si>
  <si>
    <t>โรงพยาบาลส่งเสริมสุขภาพปี 2562
(เงินบำรุงรอ defence รอบ 2)</t>
  </si>
  <si>
    <t>เพื่อให้เด็กปฐมวัยได้รับการดูแลด้านโภชนาการและสุขภาพอนามัยอย่างเหมาะสมตามนโยบาย</t>
  </si>
  <si>
    <t>โครงการผลิตน้ำหมักชีวภาพทำความสะอาดพื้น ร่วมกับตลาดศูนย์การค้า
(เงินบำรุง รอ defence รอบ 2)</t>
  </si>
  <si>
    <r>
      <t xml:space="preserve">โครงการที่ </t>
    </r>
    <r>
      <rPr>
        <sz val="16"/>
        <color indexed="8"/>
        <rFont val="Angsana New"/>
        <family val="1"/>
      </rPr>
      <t>3</t>
    </r>
    <r>
      <rPr>
        <sz val="16"/>
        <color indexed="8"/>
        <rFont val="Angsana New"/>
        <family val="1"/>
      </rPr>
      <t xml:space="preserve"> </t>
    </r>
    <r>
      <rPr>
        <u val="single"/>
        <sz val="16"/>
        <color indexed="8"/>
        <rFont val="Angsana New"/>
        <family val="1"/>
      </rPr>
      <t>โครงการพัฒนาและสร้างเสริมศักยภาพคนไทย กลุ่มวัยผู้สูงอายุ</t>
    </r>
  </si>
  <si>
    <r>
      <rPr>
        <b/>
        <sz val="16"/>
        <color indexed="8"/>
        <rFont val="Angsana New"/>
        <family val="1"/>
      </rPr>
      <t>โครงการที่</t>
    </r>
    <r>
      <rPr>
        <sz val="16"/>
        <color indexed="8"/>
        <rFont val="Angsana New"/>
        <family val="1"/>
      </rPr>
      <t xml:space="preserve"> 1  โครงการพัฒนาระบบการแพทย์ปฐมภูมิ</t>
    </r>
  </si>
  <si>
    <r>
      <t>ยุทธศาสตร์ที่</t>
    </r>
    <r>
      <rPr>
        <sz val="16"/>
        <color indexed="8"/>
        <rFont val="Angsana New"/>
        <family val="1"/>
      </rPr>
      <t xml:space="preserve"> 2 </t>
    </r>
    <r>
      <rPr>
        <u val="single"/>
        <sz val="16"/>
        <color indexed="8"/>
        <rFont val="Angsana New"/>
        <family val="1"/>
      </rPr>
      <t>บริการเป็นเลิศ (Service Excellence)</t>
    </r>
  </si>
  <si>
    <r>
      <t>แผนงานที่</t>
    </r>
    <r>
      <rPr>
        <sz val="16"/>
        <color indexed="8"/>
        <rFont val="Angsana New"/>
        <family val="1"/>
      </rPr>
      <t xml:space="preserve"> 5 </t>
    </r>
    <r>
      <rPr>
        <u val="single"/>
        <sz val="16"/>
        <color indexed="8"/>
        <rFont val="Angsana New"/>
        <family val="1"/>
      </rPr>
      <t>การพัฒนาระบบการแพทย์ปฐมภูมิ (Primary Care Cluster)</t>
    </r>
  </si>
  <si>
    <t xml:space="preserve">1)  ร้อยละของคลินิกหมอครอบครัวที่เปิดดำเนินการในพื้นที่ (Primary Care Cluster) </t>
  </si>
  <si>
    <r>
      <t>โครงการที่</t>
    </r>
    <r>
      <rPr>
        <sz val="16"/>
        <color indexed="8"/>
        <rFont val="Angsana New"/>
        <family val="1"/>
      </rPr>
      <t xml:space="preserve"> 1 </t>
    </r>
    <r>
      <rPr>
        <u val="single"/>
        <sz val="16"/>
        <color indexed="8"/>
        <rFont val="Angsana New"/>
        <family val="1"/>
      </rPr>
      <t>โครงการพัฒนาระบบการแพทย์ปฐมภูมิ</t>
    </r>
  </si>
  <si>
    <r>
      <t xml:space="preserve">ภารกิจพื้นฐาน </t>
    </r>
    <r>
      <rPr>
        <u val="single"/>
        <sz val="16"/>
        <color indexed="8"/>
        <rFont val="Angsana New"/>
        <family val="1"/>
      </rPr>
      <t>1)ส่งเสริมป้องกัน 2)ควบคุมป้องกันโรค 3)รักษาพยาบาล 4)ฟื้นฟู 5)คุ้มครองผู้บริโภค</t>
    </r>
  </si>
  <si>
    <r>
      <t xml:space="preserve">หน่วยงาน </t>
    </r>
    <r>
      <rPr>
        <u val="single"/>
        <sz val="16"/>
        <color indexed="8"/>
        <rFont val="Angsana New"/>
        <family val="1"/>
      </rPr>
      <t>กลุ่มภารกิจด้านปฐมภูมิ</t>
    </r>
  </si>
  <si>
    <t>โครงการ/กิจรรมหลัก</t>
  </si>
  <si>
    <t>ระยะเวลา (ตั้งแต่วันที่-
ถึงวันที่)</t>
  </si>
  <si>
    <t>โครงการพัฒนาคุณภาพหน่วยบริการปฐมภูมิ เครือข่ายโรงพยาลกำแพงเพชร (สป.เขต)</t>
  </si>
  <si>
    <t xml:space="preserve">1.PCC </t>
  </si>
  <si>
    <t>2.พัฒนาระบบข้อมูล</t>
  </si>
  <si>
    <t>โครงการพิธีเปิดอาคารและตรวจเยี่ยมการดำเนินงานคลินิกหมอครอบครัวชากังราว</t>
  </si>
  <si>
    <r>
      <rPr>
        <b/>
        <sz val="16"/>
        <color indexed="8"/>
        <rFont val="Angsana New"/>
        <family val="1"/>
      </rPr>
      <t>โครงการที่</t>
    </r>
    <r>
      <rPr>
        <sz val="16"/>
        <color indexed="8"/>
        <rFont val="Angsana New"/>
        <family val="1"/>
      </rPr>
      <t xml:space="preserve"> 2 โครงการพัฒนาเครือข่ายกำลังคนด้านสุขภาพ</t>
    </r>
  </si>
  <si>
    <t>1)  ร้อยละของครอบครัวที่มีศักยภาพในการดูแลสุขภาพตนเองได้ตามเกณฑ์ที่กำหนด</t>
  </si>
  <si>
    <r>
      <t>โครงการที่</t>
    </r>
    <r>
      <rPr>
        <sz val="16"/>
        <color indexed="8"/>
        <rFont val="Angsana New"/>
        <family val="1"/>
      </rPr>
      <t xml:space="preserve"> 2 </t>
    </r>
    <r>
      <rPr>
        <u val="single"/>
        <sz val="16"/>
        <color indexed="8"/>
        <rFont val="Angsana New"/>
        <family val="1"/>
      </rPr>
      <t>โครงการพัฒนาเครื่อข่ายกำลังคนด้านสุขภาพ</t>
    </r>
  </si>
  <si>
    <t xml:space="preserve"> โครงการพัฒนาศักยภาพอาสาสมัครประจำครอบครัว (อสค.) อ.เมือง จ.กำแพงเพชร ปี 2562 (PPB)</t>
  </si>
  <si>
    <t>1. เพื่อให้แต่ละหน่วยบริการเครือข่ายโรงพยาบาลกำแพงเพชร มีแกนนำในการดูแลและจัดการด้านสุขภาพประจำครอบครัว
2. เพื่อพัฒนาศักยภาพอาสาสมัครประจำครอบครัว (อสค.) เครือข่ายโรงพยาบาลกำแพงเพชร</t>
  </si>
  <si>
    <t>ครอบครัวที่มีศักยภาพในการดูแลสุขภาพตนเองได้ตามเกณฑ์ที่กำหนดร้อยละ 55</t>
  </si>
  <si>
    <t>1,000 คน</t>
  </si>
  <si>
    <t>ต.ค. 61 - ก.ย. 62</t>
  </si>
  <si>
    <t>นัชชา/ขันชัย</t>
  </si>
  <si>
    <t xml:space="preserve"> สรุปผลงานตามตัวชี้วัดกระทรวงสาธารณสุข ปี 2562 </t>
  </si>
  <si>
    <t>KPI/PI</t>
  </si>
  <si>
    <t>เป้าหมาย</t>
  </si>
  <si>
    <t>Key in/HDC</t>
  </si>
  <si>
    <t>ผู้รับผิดชอบตัวชี้วัด</t>
  </si>
  <si>
    <r>
      <t xml:space="preserve">ผลงาน 
</t>
    </r>
    <r>
      <rPr>
        <b/>
        <u val="double"/>
        <sz val="14"/>
        <color indexed="10"/>
        <rFont val="Angsana New"/>
        <family val="1"/>
      </rPr>
      <t>ณ 30 ก.ย. 62</t>
    </r>
  </si>
  <si>
    <t>PA**</t>
  </si>
  <si>
    <t>ประธาน</t>
  </si>
  <si>
    <t>รพ.กพ.</t>
  </si>
  <si>
    <t>สสอ./รพ.สต.</t>
  </si>
  <si>
    <t>KPI 1</t>
  </si>
  <si>
    <r>
      <t xml:space="preserve">KPI 1 ร้อยละสถานบริการสุขภาพที่มีการคลอดมาตรฐาน </t>
    </r>
    <r>
      <rPr>
        <u val="single"/>
        <sz val="14"/>
        <color indexed="8"/>
        <rFont val="Angsana New"/>
        <family val="1"/>
      </rPr>
      <t>(MIS เพิ่ม)</t>
    </r>
  </si>
  <si>
    <t>≥ 70%</t>
  </si>
  <si>
    <t>key in</t>
  </si>
  <si>
    <t>พญ.วิบูลวรรณ</t>
  </si>
  <si>
    <t>วิลาวัลย์ (ห้องคลอด)</t>
  </si>
  <si>
    <t>√</t>
  </si>
  <si>
    <t>MIS เพิ่ม</t>
  </si>
  <si>
    <t>PI 1.1</t>
  </si>
  <si>
    <r>
      <t xml:space="preserve">PI โรงพยาบาลผ่านเกณฑ์ระบบบริการอนามัยแม่และเด็กคุณภาพ </t>
    </r>
    <r>
      <rPr>
        <u val="single"/>
        <sz val="14"/>
        <color indexed="8"/>
        <rFont val="Angsana New"/>
        <family val="1"/>
      </rPr>
      <t>(MIS เพิ่ม)</t>
    </r>
  </si>
  <si>
    <t>≥ 100%</t>
  </si>
  <si>
    <t>พรสุรีย์ 
(ANC)</t>
  </si>
  <si>
    <t>KPI 2</t>
  </si>
  <si>
    <r>
      <t xml:space="preserve">KPI 2 อัตราส่วนการตายมารดาไทย </t>
    </r>
    <r>
      <rPr>
        <u val="double"/>
        <sz val="14"/>
        <color indexed="8"/>
        <rFont val="Angsana New"/>
        <family val="1"/>
      </rPr>
      <t>(PA ผตร.+ตรวจราชการ คณะ 1)</t>
    </r>
  </si>
  <si>
    <t>≤ 17 ต่อแสน </t>
  </si>
  <si>
    <t>นพ.ไพฑูรย์/ พญ.วิบูลวรรณ</t>
  </si>
  <si>
    <t>วันเพ็ญ</t>
  </si>
  <si>
    <t>0 ต่อแสน</t>
  </si>
  <si>
    <t>PA ผตร.+ตรวจราชการ คณะ 1</t>
  </si>
  <si>
    <t>PI 2.1</t>
  </si>
  <si>
    <r>
      <t xml:space="preserve">PI หญิงฝากครรภ์ครั้งแรก ≤ 12 สัปดาห์ </t>
    </r>
    <r>
      <rPr>
        <u val="single"/>
        <sz val="14"/>
        <color indexed="8"/>
        <rFont val="Angsana New"/>
        <family val="1"/>
      </rPr>
      <t>(MIS เพิ่ม)</t>
    </r>
  </si>
  <si>
    <t>≥ 65% </t>
  </si>
  <si>
    <t>HDC</t>
  </si>
  <si>
    <t>นพ.ไพฑูรย์/ พญ.วิบูลวรรณ*</t>
  </si>
  <si>
    <t>ปาริชาติ*</t>
  </si>
  <si>
    <t>วันเพ็ญ*</t>
  </si>
  <si>
    <t>PI 2.2</t>
  </si>
  <si>
    <r>
      <t xml:space="preserve">PI หญิงตั้งครรภ์ฝากครรภ์ ครบ 5 ครั้งตามเกณฑ์ </t>
    </r>
    <r>
      <rPr>
        <u val="single"/>
        <sz val="14"/>
        <color indexed="8"/>
        <rFont val="Angsana New"/>
        <family val="1"/>
      </rPr>
      <t>(MIS เพิ่ม)</t>
    </r>
  </si>
  <si>
    <t>X</t>
  </si>
  <si>
    <t>PI 2.3</t>
  </si>
  <si>
    <r>
      <t xml:space="preserve">PI โลหิตจางในหญิงตั้งครรภ์ (Hct&lt;33%) ครั้งที่ 1 </t>
    </r>
    <r>
      <rPr>
        <u val="single"/>
        <sz val="14"/>
        <color indexed="8"/>
        <rFont val="Angsana New"/>
        <family val="1"/>
      </rPr>
      <t>(MIS เพิ่ม)</t>
    </r>
  </si>
  <si>
    <t>≤ 16% </t>
  </si>
  <si>
    <t>PI 2.4</t>
  </si>
  <si>
    <t>PI เยี่ยมหลังคลอด 3 ครั้งตามเกณฑ์ (MIS เพิ่ม)</t>
  </si>
  <si>
    <t>KPI 3</t>
  </si>
  <si>
    <r>
      <t xml:space="preserve">KPI 3 ร้อยละของเด็กอายุ 0-5 ปี มีพัฒนาการสมวัย (รวมหลังติดตาม) </t>
    </r>
    <r>
      <rPr>
        <u val="double"/>
        <sz val="14"/>
        <color indexed="8"/>
        <rFont val="Angsana New"/>
        <family val="1"/>
      </rPr>
      <t>(PA ผตร.+ตรวจราชการ คณะ 1)</t>
    </r>
  </si>
  <si>
    <t>≥ 85%  </t>
  </si>
  <si>
    <t>นพ.ไพฑูรย์/ พญ.อังคณา</t>
  </si>
  <si>
    <t>PI 3.1</t>
  </si>
  <si>
    <r>
      <t xml:space="preserve">PI ทารกแรกเกิดน้ำหนักน้อยกว่า 2,500 กรัม </t>
    </r>
    <r>
      <rPr>
        <u val="single"/>
        <sz val="14"/>
        <color indexed="8"/>
        <rFont val="Angsana New"/>
        <family val="1"/>
      </rPr>
      <t>(MIS เพิ่ม)</t>
    </r>
  </si>
  <si>
    <t>≤ 7% </t>
  </si>
  <si>
    <t>นพ.ไพฑูรย์/ พญ.อังคณา*</t>
  </si>
  <si>
    <t>PI 3.2</t>
  </si>
  <si>
    <r>
      <t xml:space="preserve">PI ภาวะขาดออกซิเจนในทารกแรกเกิด </t>
    </r>
    <r>
      <rPr>
        <u val="single"/>
        <sz val="14"/>
        <color indexed="8"/>
        <rFont val="Angsana New"/>
        <family val="1"/>
      </rPr>
      <t>(MIS เพิ่ม)</t>
    </r>
  </si>
  <si>
    <t>≤ 25 ต่อพัน </t>
  </si>
  <si>
    <t>0 ต่อพัน</t>
  </si>
  <si>
    <t>PI 3.3</t>
  </si>
  <si>
    <r>
      <t xml:space="preserve">PI หญิงตั้งครรภ์ได้รับยาเม็ดเสริมไอโอดีน </t>
    </r>
    <r>
      <rPr>
        <u val="single"/>
        <sz val="14"/>
        <color indexed="8"/>
        <rFont val="Angsana New"/>
        <family val="1"/>
      </rPr>
      <t>(MIS เพิ่ม)</t>
    </r>
  </si>
  <si>
    <t>≥ 100% </t>
  </si>
  <si>
    <t>ปาริชาติ/พรสุรีย์*</t>
  </si>
  <si>
    <t>PI 3.4</t>
  </si>
  <si>
    <r>
      <t xml:space="preserve">PI ทารกกินนมแม่อย่างเดียว 6 เดือน </t>
    </r>
    <r>
      <rPr>
        <u val="single"/>
        <sz val="14"/>
        <color indexed="8"/>
        <rFont val="Angsana New"/>
        <family val="1"/>
      </rPr>
      <t>(MIS เพิ่ม)</t>
    </r>
  </si>
  <si>
    <t>≥ 50% </t>
  </si>
  <si>
    <t>PI 3.5</t>
  </si>
  <si>
    <t>PI เด็กอายุ 9,18,30,42 เดือนได้รับการคัดกรองพัฒนาการ</t>
  </si>
  <si>
    <t>≥ 90% </t>
  </si>
  <si>
    <t>วรลักษณ์*</t>
  </si>
  <si>
    <t xml:space="preserve">PA ผตร.+ตรวจราชการ คณะ 1 </t>
  </si>
  <si>
    <t>PI 3.6</t>
  </si>
  <si>
    <r>
      <t xml:space="preserve">PI เด็กอายุ 9,18,30,42 เดือนได้รับการคัดกรองพัฒนาการ(รวมคัดกรองไม่ตรงช่วงอายุ) </t>
    </r>
    <r>
      <rPr>
        <u val="single"/>
        <sz val="14"/>
        <color indexed="8"/>
        <rFont val="Angsana New"/>
        <family val="1"/>
      </rPr>
      <t>(MIS เพิ่ม)</t>
    </r>
  </si>
  <si>
    <t>PI 3.7</t>
  </si>
  <si>
    <t>PI เด็กอายุ 9,18,30,42 เดือนพัฒนาการสงสัยล่าช้า(ตรวจครั้งแรก)</t>
  </si>
  <si>
    <t>≥ 20% </t>
  </si>
  <si>
    <t>PI 3.8</t>
  </si>
  <si>
    <t>PI เด็กอายุ 9,18,30,42 เดือนพัฒนาการสงสัยล่าช้าได้รับการติดตามภายใน 30 วัน</t>
  </si>
  <si>
    <t>PI 3.9</t>
  </si>
  <si>
    <r>
      <t xml:space="preserve">PI เด็กอายุ 9,18,30,42 เดือนได้รับการคัดกรองพัฒนาการเด็ก(เป้าหมายทั้งปี) </t>
    </r>
    <r>
      <rPr>
        <u val="single"/>
        <sz val="14"/>
        <color indexed="8"/>
        <rFont val="Angsana New"/>
        <family val="1"/>
      </rPr>
      <t>(MIS เพิ่ม)</t>
    </r>
  </si>
  <si>
    <t>PI 3.10</t>
  </si>
  <si>
    <r>
      <t xml:space="preserve">PI เด็กอายุ 9,18,30,42 เดือนได้รับการคัดกรองพัฒนาการเด็ก(เป้าหมายเดือนปัจจุบัน) (รวมคัดกรองที่ไม่ตรงช่วงอายุด้วย) </t>
    </r>
    <r>
      <rPr>
        <u val="single"/>
        <sz val="14"/>
        <color indexed="8"/>
        <rFont val="Angsana New"/>
        <family val="1"/>
      </rPr>
      <t>(MIS เพิ่ม)</t>
    </r>
  </si>
  <si>
    <t>PI 3.11</t>
  </si>
  <si>
    <r>
      <t xml:space="preserve">PI เด็กอายุ 9,18,30,42 เดือนพัฒนาการสงสัยล่าช้าได้รับการติดตามภายใน 30 วัน และหลัง 30 วัน </t>
    </r>
    <r>
      <rPr>
        <u val="single"/>
        <sz val="14"/>
        <color indexed="8"/>
        <rFont val="Angsana New"/>
        <family val="1"/>
      </rPr>
      <t>(MIS เพิ่ม)</t>
    </r>
  </si>
  <si>
    <t>PI 3.12</t>
  </si>
  <si>
    <t>PI เด็กพัฒนาการล่าช้าได้รับการกระตุ้นพัฒนาการด้วย TEDA4I</t>
  </si>
  <si>
    <t>≥ 60%</t>
  </si>
  <si>
    <t>ปาริชาติ / จิตเวช*</t>
  </si>
  <si>
    <t>KPI 4</t>
  </si>
  <si>
    <t>KPI 4 ร้อยละของเด็กอายุ 0-5 ปี สูงดีสมส่วน และส่วนสูงเฉลี่ยที่อายุ 5 ปี</t>
  </si>
  <si>
    <t>≥ 54% </t>
  </si>
  <si>
    <t>วรลักษณ์</t>
  </si>
  <si>
    <t>ศรัญรัตน์</t>
  </si>
  <si>
    <t>MIS ไม่มีตัวชี้วัดนี้แล้ว</t>
  </si>
  <si>
    <t>PI 4.1</t>
  </si>
  <si>
    <r>
      <t xml:space="preserve">PI เด็ก0-5ปีได้รับการชั่งน้ำหนักและวัดความยาว/ส่วนสูง </t>
    </r>
    <r>
      <rPr>
        <u val="single"/>
        <sz val="14"/>
        <color indexed="8"/>
        <rFont val="Angsana New"/>
        <family val="1"/>
      </rPr>
      <t>(MIS เพิ่ม)</t>
    </r>
  </si>
  <si>
    <t>ศรัญรัตน์*</t>
  </si>
  <si>
    <t>PI 4.2</t>
  </si>
  <si>
    <r>
      <t xml:space="preserve">PI เด็กปฐมวัยมีภาวะเตี้ย </t>
    </r>
    <r>
      <rPr>
        <u val="single"/>
        <sz val="14"/>
        <color indexed="8"/>
        <rFont val="Angsana New"/>
        <family val="1"/>
      </rPr>
      <t>(MIS เพิ่ม)</t>
    </r>
  </si>
  <si>
    <t>≤ 10% </t>
  </si>
  <si>
    <t>PI 4.3</t>
  </si>
  <si>
    <r>
      <t xml:space="preserve">PI เด็กปฐมวัยมีภาวะผอม </t>
    </r>
    <r>
      <rPr>
        <u val="single"/>
        <sz val="14"/>
        <color indexed="8"/>
        <rFont val="Angsana New"/>
        <family val="1"/>
      </rPr>
      <t>(MIS เพิ่ม)</t>
    </r>
  </si>
  <si>
    <t>≤ 5% </t>
  </si>
  <si>
    <t>PI 4.4</t>
  </si>
  <si>
    <r>
      <t xml:space="preserve">PI เด็กปฐมวัยมีภาวะอ้วน </t>
    </r>
    <r>
      <rPr>
        <u val="single"/>
        <sz val="14"/>
        <color indexed="8"/>
        <rFont val="Angsana New"/>
        <family val="1"/>
      </rPr>
      <t>(MIS เพิ่ม)</t>
    </r>
  </si>
  <si>
    <t>PI 4.5</t>
  </si>
  <si>
    <r>
      <t xml:space="preserve">PI ส่วนสูงเฉลี่ยชายที่อายุ 5 ปี ( 113 เซนติเมตร) </t>
    </r>
    <r>
      <rPr>
        <u val="single"/>
        <sz val="14"/>
        <color indexed="8"/>
        <rFont val="Angsana New"/>
        <family val="1"/>
      </rPr>
      <t>(MIS เพิ่ม)</t>
    </r>
  </si>
  <si>
    <t>≥ 113 เซนติเมตร</t>
  </si>
  <si>
    <t>112.64 ซม.</t>
  </si>
  <si>
    <t>PI 4.6</t>
  </si>
  <si>
    <r>
      <t xml:space="preserve">PI ส่วนสูงเฉลี่ยหญิงที่อายุ 5 ปี ( 112 เซนติเมตร) </t>
    </r>
    <r>
      <rPr>
        <u val="single"/>
        <sz val="14"/>
        <color indexed="8"/>
        <rFont val="Angsana New"/>
        <family val="1"/>
      </rPr>
      <t>(MIS เพิ่ม)</t>
    </r>
  </si>
  <si>
    <t>≥ 112 เซนติเมตร</t>
  </si>
  <si>
    <t>111.93 ซม.</t>
  </si>
  <si>
    <t>PI 4.7</t>
  </si>
  <si>
    <r>
      <t xml:space="preserve">PI เด็กอายุ 0-5 ปีสูงดีสมส่วน </t>
    </r>
    <r>
      <rPr>
        <u val="single"/>
        <sz val="14"/>
        <color indexed="8"/>
        <rFont val="Angsana New"/>
        <family val="1"/>
      </rPr>
      <t>(MIS เพิ่ม)</t>
    </r>
  </si>
  <si>
    <t>≥ 57%</t>
  </si>
  <si>
    <t>ยังไม่ได้ KEY</t>
  </si>
  <si>
    <t>KPI 5</t>
  </si>
  <si>
    <t>KPI 5 เด็กไทยมีระดับสติปัญญาเฉลี่ยไม่ต่ำกว่า 100</t>
  </si>
  <si>
    <t>ไม่ใช่พื้นที่เป้าหมาย</t>
  </si>
  <si>
    <t>KPI 6</t>
  </si>
  <si>
    <t>KPI 6 ร้อยละของเด็กวัยเรียน สูงดีสมส่วน</t>
  </si>
  <si>
    <t>≥ 68% </t>
  </si>
  <si>
    <t>พญ.สิริกัญญา
/ อัญชลี</t>
  </si>
  <si>
    <t>PI 6.1</t>
  </si>
  <si>
    <r>
      <t xml:space="preserve">PI ส่วนสูงเฉลี่ย เด็กชายที่อายุ 12 ปี </t>
    </r>
    <r>
      <rPr>
        <u val="single"/>
        <sz val="14"/>
        <color indexed="8"/>
        <rFont val="Angsana New"/>
        <family val="1"/>
      </rPr>
      <t>(MIS เพิ่ม)</t>
    </r>
  </si>
  <si>
    <t>≥ 154 ซม. </t>
  </si>
  <si>
    <t>พญ.สิริกัญญา
/ อัญชลี*</t>
  </si>
  <si>
    <t>150.30 ซม.</t>
  </si>
  <si>
    <t>PI 6.2</t>
  </si>
  <si>
    <r>
      <t xml:space="preserve">PI ส่วนสูงเฉลี่ย เด็กหญิงที่อายุ 12 ปี </t>
    </r>
    <r>
      <rPr>
        <u val="single"/>
        <sz val="14"/>
        <color indexed="8"/>
        <rFont val="Angsana New"/>
        <family val="1"/>
      </rPr>
      <t>(MIS เพิ่ม)</t>
    </r>
  </si>
  <si>
    <t>≥ 155 ซม. </t>
  </si>
  <si>
    <t>151.05 ซม.</t>
  </si>
  <si>
    <t>PI 6.3</t>
  </si>
  <si>
    <r>
      <t xml:space="preserve">PI เด็กวัยเรียนที่มีภาวะเริ่มอ้วนและอ้วน </t>
    </r>
    <r>
      <rPr>
        <u val="single"/>
        <sz val="14"/>
        <color indexed="8"/>
        <rFont val="Angsana New"/>
        <family val="1"/>
      </rPr>
      <t>(MIS เพิ่ม)</t>
    </r>
  </si>
  <si>
    <t>PI 6.4</t>
  </si>
  <si>
    <r>
      <t xml:space="preserve">PI เด็กอ้วนกลุ่มเสี่ยงโดยการตรวจ Obisity sign ได้รับการส่งต่อ </t>
    </r>
    <r>
      <rPr>
        <u val="single"/>
        <sz val="14"/>
        <color indexed="8"/>
        <rFont val="Angsana New"/>
        <family val="1"/>
      </rPr>
      <t>(MIS เพิ่ม)</t>
    </r>
  </si>
  <si>
    <t>PI 6.5</t>
  </si>
  <si>
    <r>
      <t xml:space="preserve">PI เด็กอายุ 6-14 ปี มีภาวะผอม </t>
    </r>
    <r>
      <rPr>
        <u val="single"/>
        <sz val="14"/>
        <color indexed="8"/>
        <rFont val="Angsana New"/>
        <family val="1"/>
      </rPr>
      <t xml:space="preserve">(MIS เพิ่ม)
</t>
    </r>
    <r>
      <rPr>
        <u val="single"/>
        <sz val="14"/>
        <color indexed="10"/>
        <rFont val="Angsana New"/>
        <family val="1"/>
      </rPr>
      <t>วันที่ 26 กพ.ปรับเป้าหมายจาก≤ 38 ต่อพันเป็น≤ 5%</t>
    </r>
  </si>
  <si>
    <r>
      <rPr>
        <sz val="14"/>
        <color indexed="10"/>
        <rFont val="Angsana New"/>
        <family val="1"/>
      </rPr>
      <t>≤ 5%</t>
    </r>
    <r>
      <rPr>
        <sz val="14"/>
        <color indexed="8"/>
        <rFont val="Angsana New"/>
        <family val="1"/>
      </rPr>
      <t xml:space="preserve"> </t>
    </r>
  </si>
  <si>
    <t>PI 6.6</t>
  </si>
  <si>
    <r>
      <t xml:space="preserve">PI เด็กอายุ 6-14 ปี มีภาวะเตี้ย </t>
    </r>
    <r>
      <rPr>
        <u val="single"/>
        <sz val="14"/>
        <color indexed="8"/>
        <rFont val="Angsana New"/>
        <family val="1"/>
      </rPr>
      <t>(MIS เพิ่ม)</t>
    </r>
  </si>
  <si>
    <t>≤ 10%</t>
  </si>
  <si>
    <t>PI 6.7</t>
  </si>
  <si>
    <r>
      <t xml:space="preserve">PI ความครอบคลุม </t>
    </r>
    <r>
      <rPr>
        <sz val="14"/>
        <color indexed="10"/>
        <rFont val="Angsana New"/>
        <family val="1"/>
      </rPr>
      <t xml:space="preserve">นักเรียน 6-14 ปี ในเขตรับผิดชอบได้ชั่งน้ำหนัก </t>
    </r>
    <r>
      <rPr>
        <u val="single"/>
        <sz val="14"/>
        <rFont val="Angsana New"/>
        <family val="1"/>
      </rPr>
      <t>(MIS เพิ่ม)</t>
    </r>
  </si>
  <si>
    <t>≥ 80%</t>
  </si>
  <si>
    <t>KPI 7</t>
  </si>
  <si>
    <r>
      <t>KPI 7 ร้อยละของเด็กไทยมีความฉลาดทางอารมณ์ (EQ) อยู่ในเกณฑ์ปกติขึ้นไป</t>
    </r>
    <r>
      <rPr>
        <u val="single"/>
        <sz val="14"/>
        <rFont val="Angsana New"/>
        <family val="1"/>
      </rPr>
      <t xml:space="preserve"> (MIS เพิ่ม)</t>
    </r>
  </si>
  <si>
    <t>KPI 8</t>
  </si>
  <si>
    <r>
      <t xml:space="preserve">KPI 8 เด็กกลุ่มอายุ 0-12 ปีฟันดีไม่มีผุ (cavity free) </t>
    </r>
    <r>
      <rPr>
        <u val="single"/>
        <sz val="14"/>
        <color indexed="8"/>
        <rFont val="Angsana New"/>
        <family val="1"/>
      </rPr>
      <t>(MIS เพิ่ม)</t>
    </r>
  </si>
  <si>
    <t>≥ 85% </t>
  </si>
  <si>
    <t>ทพ.เจษฎา*</t>
  </si>
  <si>
    <t>พทญ.นริสา*</t>
  </si>
  <si>
    <t>PI 8.1</t>
  </si>
  <si>
    <r>
      <t xml:space="preserve">PI เด็กอายุ 0-2 ปี ได้รับการตรวจสุขภาพช่องปาก </t>
    </r>
    <r>
      <rPr>
        <u val="single"/>
        <sz val="14"/>
        <color indexed="8"/>
        <rFont val="Angsana New"/>
        <family val="1"/>
      </rPr>
      <t>(MIS เพิ่ม)</t>
    </r>
  </si>
  <si>
    <t>≥ 70% </t>
  </si>
  <si>
    <t>PI 8.2</t>
  </si>
  <si>
    <r>
      <t xml:space="preserve">PI เด็กอายุ 0-2 ปี ที่เสี่ยงต่อโรคฟันผุได้รับการทาฟลูออไรด์วานิช </t>
    </r>
    <r>
      <rPr>
        <u val="single"/>
        <sz val="14"/>
        <color indexed="8"/>
        <rFont val="Angsana New"/>
        <family val="1"/>
      </rPr>
      <t>(MIS เพิ่ม)</t>
    </r>
  </si>
  <si>
    <t>≥ 30% </t>
  </si>
  <si>
    <t>PI 8.3</t>
  </si>
  <si>
    <r>
      <t xml:space="preserve">PI ผู้ปกครองเด็กอายุ 0-2 ปี ได้รับการสอนและสาธิตการดูแลสุขภาพช่องปาก </t>
    </r>
    <r>
      <rPr>
        <u val="single"/>
        <sz val="14"/>
        <color indexed="8"/>
        <rFont val="Angsana New"/>
        <family val="1"/>
      </rPr>
      <t>(MIS เพิ่ม)</t>
    </r>
  </si>
  <si>
    <t>PI 8.4</t>
  </si>
  <si>
    <r>
      <t xml:space="preserve">PI เด็กอายุ 3 ปี ฟันผุ </t>
    </r>
    <r>
      <rPr>
        <u val="single"/>
        <sz val="14"/>
        <color indexed="8"/>
        <rFont val="Angsana New"/>
        <family val="1"/>
      </rPr>
      <t>(MIS เพิ่ม)</t>
    </r>
  </si>
  <si>
    <t>≤ 50% </t>
  </si>
  <si>
    <t>PI 8.5</t>
  </si>
  <si>
    <r>
      <t xml:space="preserve">PI เด็กอายุ 6 ปี ได้รับการเคลือบหลุมร่องฟันแท้ </t>
    </r>
    <r>
      <rPr>
        <u val="single"/>
        <sz val="14"/>
        <color indexed="8"/>
        <rFont val="Angsana New"/>
        <family val="1"/>
      </rPr>
      <t>(MIS เพิ่ม)</t>
    </r>
  </si>
  <si>
    <t>≥ 40% </t>
  </si>
  <si>
    <t>PI 8.6</t>
  </si>
  <si>
    <r>
      <t xml:space="preserve">PI เด็กอายุ 6-12 ปี ได้รับบริการทันตกรรม </t>
    </r>
    <r>
      <rPr>
        <u val="single"/>
        <sz val="14"/>
        <color indexed="8"/>
        <rFont val="Angsana New"/>
        <family val="1"/>
      </rPr>
      <t>(MIS เพิ่ม)</t>
    </r>
  </si>
  <si>
    <t>≥ 56% </t>
  </si>
  <si>
    <t>PI 8.7</t>
  </si>
  <si>
    <r>
      <t xml:space="preserve">PI โรคฟันผุในเด็กอายุ 12 ปี </t>
    </r>
    <r>
      <rPr>
        <u val="single"/>
        <sz val="14"/>
        <rFont val="Angsana New"/>
        <family val="1"/>
      </rPr>
      <t>(MIS เพิ่ม)</t>
    </r>
  </si>
  <si>
    <t>≤ 49% </t>
  </si>
  <si>
    <t>PI 8.8</t>
  </si>
  <si>
    <r>
      <t>PI เด็กอายุ 12 ปี ฟันดีไม่มีผุ cavity free (Survey) (</t>
    </r>
    <r>
      <rPr>
        <u val="single"/>
        <sz val="14"/>
        <rFont val="Angsana New"/>
        <family val="1"/>
      </rPr>
      <t>MIS เพิ่ม)</t>
    </r>
  </si>
  <si>
    <t>≥ 85%</t>
  </si>
  <si>
    <t>PI 8.9</t>
  </si>
  <si>
    <r>
      <t xml:space="preserve">PI เด็กอายุ 3 ปี ฟันผุ (Survey) </t>
    </r>
    <r>
      <rPr>
        <u val="single"/>
        <sz val="14"/>
        <rFont val="Angsana New"/>
        <family val="1"/>
      </rPr>
      <t>(MIS เพิ่ม)</t>
    </r>
  </si>
  <si>
    <t>≤ 50%</t>
  </si>
  <si>
    <t>PI 8.10</t>
  </si>
  <si>
    <r>
      <t xml:space="preserve">PI การยึดติดของสารเคลือบหลุมร่องฟันในเด็กอายุ 6 ปี (Survey) </t>
    </r>
    <r>
      <rPr>
        <u val="single"/>
        <sz val="14"/>
        <rFont val="Angsana New"/>
        <family val="1"/>
      </rPr>
      <t>(MIS เพิ่ม)</t>
    </r>
  </si>
  <si>
    <t>PI 8.11</t>
  </si>
  <si>
    <r>
      <t xml:space="preserve">PI เด็กอายุ 12 ปี ฟันผุ (Survey) </t>
    </r>
    <r>
      <rPr>
        <u val="single"/>
        <sz val="14"/>
        <rFont val="Angsana New"/>
        <family val="1"/>
      </rPr>
      <t>(MIS เพิ่ม)</t>
    </r>
  </si>
  <si>
    <t>≤ 49%</t>
  </si>
  <si>
    <t>PI 8.12</t>
  </si>
  <si>
    <r>
      <t xml:space="preserve">PI หญิงตั้งครรภ์ในปีงบประมาณ ได้รับการตรวจสุขภาพช่องปาก </t>
    </r>
    <r>
      <rPr>
        <u val="single"/>
        <sz val="14"/>
        <color indexed="8"/>
        <rFont val="Angsana New"/>
        <family val="1"/>
      </rPr>
      <t>(MIS เพิ่ม)</t>
    </r>
  </si>
  <si>
    <t>KPI 9</t>
  </si>
  <si>
    <t>KPI 9 อัตราการคลอดมีชีพในหญิงอายุ 15-19 ปี Adjusted</t>
  </si>
  <si>
    <t>≤ 38 ต่อพัน  </t>
  </si>
  <si>
    <t>PA ตรวจราชการคณะ 1</t>
  </si>
  <si>
    <t>PI 9.1</t>
  </si>
  <si>
    <r>
      <t xml:space="preserve">PI อัตราการคลอดในหญิงอายุ 10-14 ปี </t>
    </r>
    <r>
      <rPr>
        <u val="single"/>
        <sz val="14"/>
        <color indexed="8"/>
        <rFont val="Angsana New"/>
        <family val="1"/>
      </rPr>
      <t>(MIS เพิ่ม)</t>
    </r>
  </si>
  <si>
    <t>≤ 1.40 ต่อพัน </t>
  </si>
  <si>
    <t>PI 9.2</t>
  </si>
  <si>
    <r>
      <t xml:space="preserve">PI การตั้งครรภ์ซ้ำในหญิงอายุ&lt; 20 ปี </t>
    </r>
    <r>
      <rPr>
        <u val="single"/>
        <sz val="14"/>
        <color indexed="8"/>
        <rFont val="Angsana New"/>
        <family val="1"/>
      </rPr>
      <t>(MIS เพิ่ม)</t>
    </r>
  </si>
  <si>
    <t>PI 9.3</t>
  </si>
  <si>
    <t>PI หญิงอายุน้อยกว่า 20 ปี ได้รับบริการคุมกำเนิดหลังคลอดหรือหลังแท้ง ด้วยวิธีสมัยใหม่ (Modern method) (MIS เพิ่ม)</t>
  </si>
  <si>
    <t>≥ 80% </t>
  </si>
  <si>
    <t>PI 9.4</t>
  </si>
  <si>
    <t>PI หญิงอายุน้อยกว่า 20 ปี ได้รับบริการคุมกำเนิดหลังคลอดหรือหลังแท้งด้วยวิธีกึ่งถาวร (ยาฝังคุมกำเนิดหรือห่วงอนามัย) (MIS เพิ่ม)</t>
  </si>
  <si>
    <t>PI 9.5</t>
  </si>
  <si>
    <t>PI อำเภอผ่านเกณฑ์มาตรฐานอำเภออนามัยการเจริญพันธุ์ (MIS เพิ่ม)</t>
  </si>
  <si>
    <t>≥ 50%</t>
  </si>
  <si>
    <t>PI 9.6</t>
  </si>
  <si>
    <t>PI โรงพยาบาลมีบริการที่เป็นมิตรกับวัยรุ่น(YFHS)ผ่านเกณฑ์มาตรฐาน (MIS เพิ่ม)</t>
  </si>
  <si>
    <t>PI 9.7</t>
  </si>
  <si>
    <t>PI หญิงอายุน้อยกว่า 20 ปี (ในเขตรับผิดชอบ) ได้รับบริการคุมกำเนิดหลังคลอดหรือหลังแท้ง ด้วยวิธีสมัยใหม่ (Modern method) (MIS เพิ่ม)</t>
  </si>
  <si>
    <t>≥ 80% HDC</t>
  </si>
  <si>
    <t>PI 9.8</t>
  </si>
  <si>
    <t>PI อัตราการคลอดมีชีพในหญิงอายุ 15-19 ปี จากระบบ HDC (MIS เพิ่ม)</t>
  </si>
  <si>
    <t>≥ 38 ต่อพัน</t>
  </si>
  <si>
    <t>วันที่ 26 กพ. ตัวชี้วัดตัวนี้ถูกตัดออกจาก MIS แล้ว</t>
  </si>
  <si>
    <t>KPI 10</t>
  </si>
  <si>
    <t>KPI 10 ประชาชนวัยทำงาน 30-44 ปีมีค่าดัชนีมวลกายปกติ (MIS เพิ่ม)</t>
  </si>
  <si>
    <t>≥ 55% </t>
  </si>
  <si>
    <t>นพ.ไพฑูรย์</t>
  </si>
  <si>
    <t>KPI 11</t>
  </si>
  <si>
    <t>KPI 11 ตำบลมีระบบการส่งเสริมสุขภาพดูแลผู้สูงอายุระยะยาว(LongTermCare) ในชุมชน</t>
  </si>
  <si>
    <t>นพ.สุธีร์/กาญจนา</t>
  </si>
  <si>
    <t>PI 11.1</t>
  </si>
  <si>
    <t>PI ตำบลเป้าหมายปี 2561 มีระบบการส่งเสริมสุขภาพดูแลผู้สูงอายุระยะยาว(LongTermCare) ในชุมชน (MIS เพิ่ม)</t>
  </si>
  <si>
    <t>นพ.ไพฑูรย์*</t>
  </si>
  <si>
    <t>นพ.สุธีร์/กาญจนา*</t>
  </si>
  <si>
    <t>KPI 12</t>
  </si>
  <si>
    <t>KPI 12 รพ./รพสต. ทุกแห่งมีการดำเนินงานผ่านเกณฑ์ Healthy Ageing (รพ.5ข้อ/รพสต.4ข้อ) (MIS เพิ่ม)</t>
  </si>
  <si>
    <t>ไพฑูรย์</t>
  </si>
  <si>
    <t>กาญจนา</t>
  </si>
  <si>
    <t>PI 12.1</t>
  </si>
  <si>
    <t> PI ผู้สูงอายุได้รับการคัดกรอง/ประเมินสุขภาพดำเนินการครบทุกประเด็นและมีฐานข้อมูลสถานะสุขภาพผู้สูงอายุ (MIS เพิ่ม)</t>
  </si>
  <si>
    <r>
      <t>≥ 70%</t>
    </r>
    <r>
      <rPr>
        <sz val="14"/>
        <color indexed="40"/>
        <rFont val="Angsana New"/>
        <family val="1"/>
      </rPr>
      <t> </t>
    </r>
  </si>
  <si>
    <t>PI 12.2</t>
  </si>
  <si>
    <t>PI ร้อยละของผู้สูงอายุที่สามารถช่วยเหลือตนเองได้ในการทำกิจวัตรประจำวันพื้นฐาน (MIS เพิ่ม)</t>
  </si>
  <si>
    <t>PI 12.3</t>
  </si>
  <si>
    <t>PI มีการดำเนินจัดบริการสุขภาพผู้สูงอายุในสถานบริการสุขภาพ(ระดับจังหวัด) (MIS เพิ่ม)</t>
  </si>
  <si>
    <t>PI 12.4</t>
  </si>
  <si>
    <t>PI สถานะผู้สูงอายุที่มีความเสี่ยงภาวะสมองเสื่อม (MIS เพิ่ม)</t>
  </si>
  <si>
    <t>≤ 100%</t>
  </si>
  <si>
    <t>PI 12.5</t>
  </si>
  <si>
    <t>PI สถานะผู้สูงอายุที่มีความเสี่ยงภาวะหกล้ม (MIS เพิ่ม)</t>
  </si>
  <si>
    <t>KPI 13</t>
  </si>
  <si>
    <t>KPI 13 อำเภอผ่านเกณฑ์การประเมินการพัฒนาคุณภาพชีวิตที่มีคุณภาพ</t>
  </si>
  <si>
    <t>≥ 60% </t>
  </si>
  <si>
    <t>นพ.สุธีร์/ ธนกาญ</t>
  </si>
  <si>
    <t>PA ปลัด + ตรวจราชการคณะ 2</t>
  </si>
  <si>
    <t>PI 13.1</t>
  </si>
  <si>
    <t>PI มีการดำเนินการแต่งตั้งคณะกรรมการพัฒนาคุณภาพชีวิต ระดับอำเภอ(พชอ.) (MIS เพิ่ม)</t>
  </si>
  <si>
    <t>นพ.สุธีร์/ ธนกาญ*</t>
  </si>
  <si>
    <t>ยงยุทธ*</t>
  </si>
  <si>
    <t>KPI 14</t>
  </si>
  <si>
    <t>KPI 14 ระดับความสำเร็จของจังหวัดในการพัฒนาศูนย์ปฏิบัติการภาวะฉุกเฉิน (EOC) และทีมตระหนักรู้สถานการณ์ (SAT) ที่สามารถปฏิบัติงานได้จริง</t>
  </si>
  <si>
    <t>ปรับเป็นของจังหวัด</t>
  </si>
  <si>
    <t>PI 41.1</t>
  </si>
  <si>
    <t>PI อำเภอมีศูนย์ปฏิบัติการภาวะฉุกเฉิน (EOC) และทีมตระหนักรู้สถานการณ์ (SAT) ที่สามารถปฏิบัติงานได้จริง</t>
  </si>
  <si>
    <t>รองแพทย์/ นพ.ไพฑูรย์</t>
  </si>
  <si>
    <t>รองแพทย์/ นพ.พงศ์สุรีย์/ หัสยา</t>
  </si>
  <si>
    <t>สุรพงษ์</t>
  </si>
  <si>
    <t>ตรวจราชการคณะ 1</t>
  </si>
  <si>
    <t>KPI 15</t>
  </si>
  <si>
    <t>KPI 15 กลุ่มประชากรหลักเข้าถึงบริการป้องกันโรคเอดส์และโรคติดต่อทางเพศสัมพันธ์เชิงรุก (MIS เพิ่ม)</t>
  </si>
  <si>
    <t>≥ 87%</t>
  </si>
  <si>
    <t>KPI 16 </t>
  </si>
  <si>
    <t>KPI 16 ร้อยละของตำบลจัดการสุขภาพในการเฝ้าระวังป้องกันแก้ไขปัญหาโรคพยาธิใบไม้ตับและมะเร็งท่อน้ำดี</t>
  </si>
  <si>
    <t>KPI 17</t>
  </si>
  <si>
    <t>KPI 17 อัตราการเสียชีวิตจากการจมน้ำของเด็กอายุน้อยกว่า 15 ปี (MIS เพิ่ม)</t>
  </si>
  <si>
    <t>≤ 4.50 ต่อแสน</t>
  </si>
  <si>
    <t>นพ.ไพฑูรย์ / นพ.พงษ์สุรีย์</t>
  </si>
  <si>
    <t>PI 17.1</t>
  </si>
  <si>
    <t>PI ตำบลมีทีมผู้ก่อการดี(Merit Maker) (MIS เพิ่ม)</t>
  </si>
  <si>
    <t>KPI 18</t>
  </si>
  <si>
    <t>KPI 18 อัตราการเสียชีวิตจากการบาดเจ็บทางถนน (MIS เพิ่ม)</t>
  </si>
  <si>
    <t>≤ 16 ต่อแสน</t>
  </si>
  <si>
    <t>16 ต่อแสน</t>
  </si>
  <si>
    <t>KPI 19</t>
  </si>
  <si>
    <t>KPI 19 อัตราผู้ป่วยเบาหวานรายใหม่จากกลุ่มเสี่ยงเบาหวาน และอัตรากลุ่มสงสัยป่วยความดันโลหิตสูงในเขตรับผิดชอบได้รับการวัดความดันโลหิตที่บ้าน</t>
  </si>
  <si>
    <t>PI 19.1</t>
  </si>
  <si>
    <t>19.1 อัตราผู้ป่วยเบาหวานรายใหม่จากกลุ่มเสี่ยงเบาหวาน (MIS เพิ่ม)</t>
  </si>
  <si>
    <t>≤ 2.05%</t>
  </si>
  <si>
    <t>มัณฑนา*</t>
  </si>
  <si>
    <t>ทิพย์สุดา*</t>
  </si>
  <si>
    <t>PI 19.1.1</t>
  </si>
  <si>
    <t>PI อัตราประชากร Pre-DM ในพื้นที่รับผิดชอบของปีที่ผ่านมาได้รับการตรวจน้ำตาลซ้ำและได้รับคำแนะนำเพื่อปรับเปลี่ยนพฤติกรรม (MIS เพิ่ม)</t>
  </si>
  <si>
    <t>≥ 90%</t>
  </si>
  <si>
    <t>PI 19.1.2</t>
  </si>
  <si>
    <t>PI สถานบริการผ่านเกณฑ์ NCD Clinic plus (MIS เพิ่ม)</t>
  </si>
  <si>
    <t>PI 19.1.3</t>
  </si>
  <si>
    <t>PI ประชากรอายุ 35 ปี ขึ้นไปที่ได้รับการคัดกรองเบาหวาน (MIS เพิ่ม)</t>
  </si>
  <si>
    <t>PI 19.2</t>
  </si>
  <si>
    <t>19.2 ประชากรกลุ่มเสี่ยงและสงสัยป่วยความดันโลหิตสูงได้รับการวัดความดันโลหิตที่บ้าน (MIS เพิ่ม)</t>
  </si>
  <si>
    <t>≥ 30%</t>
  </si>
  <si>
    <t>PI 19.2.1</t>
  </si>
  <si>
    <t>PI ประชากรอายุ 35 ปี ขึ้นไป ได้รับการคัดกรองโรคความดันโลหิตสูง (MIS เพิ่ม)</t>
  </si>
  <si>
    <t>KPI 20</t>
  </si>
  <si>
    <t>KPI 20 ผลิตภัณฑ์อาหารสดและอาหารแปรรูปมีความปลอดภัย</t>
  </si>
  <si>
    <t>PI 20.1</t>
  </si>
  <si>
    <t>20.1 ผลิตภัณฑ์อาหารสดมีความปลอดภัย</t>
  </si>
  <si>
    <t>≥ 75%</t>
  </si>
  <si>
    <t>PI 20.2</t>
  </si>
  <si>
    <t>20.2 อาหารแปรรูป(นมโรงเรียน) มีความปลอดภัย</t>
  </si>
  <si>
    <t>KPI 21</t>
  </si>
  <si>
    <t>KPI 21 ผลิตภัณฑ์สุขภาพกลุ่มเสี่ยงที่ได้รับการตรวจสอบได้มาตรฐานตามเกณฑ์ที่กำหนด</t>
  </si>
  <si>
    <t>PA</t>
  </si>
  <si>
    <t>PI 21.1</t>
  </si>
  <si>
    <t>PI ผลิตภัณฑ์สุขภาพกลุ่มเสี่ยงที่ได้รับการตรวจสอบมีความปลอดภัย (MIS เพิ่ม)</t>
  </si>
  <si>
    <t>ภก.ณพงศ์/เฉลิมพล*</t>
  </si>
  <si>
    <t>สมจิตร*</t>
  </si>
  <si>
    <t>PI 21.2</t>
  </si>
  <si>
    <t>PI ยาแผนโบราณกลุ่มเสี่ยงปลอดภัย ไม่พบการปลอมปนสเตียรอยด์ (MIS เพิ่ม)</t>
  </si>
  <si>
    <t>KPI 22</t>
  </si>
  <si>
    <t>KPI 22 สถานพยาบาลเอกชนและสถานประกอบการเพื่อสุขภาพผ่านเกณฑ์มาตรฐานตามที่กฎหมายกําหนด</t>
  </si>
  <si>
    <t>PI 22.1</t>
  </si>
  <si>
    <t>22.1 สถานพยาบาลผ่านเกณฑ์มาตรฐานตามที่กฎหมายกำหนด  ( MIS เพิ่ม)</t>
  </si>
  <si>
    <t xml:space="preserve">ปรับเป็นของจังหวัด </t>
  </si>
  <si>
    <t>PI 22.2</t>
  </si>
  <si>
    <t>22.2 สถานประกอบการเพื่อสุขภาพผ่านเกณฑ์มาตรฐานตามที่กฎหมายกำหนด  ( MIS เพิ่ม)</t>
  </si>
  <si>
    <t>≥ 65%</t>
  </si>
  <si>
    <t>KPI 23</t>
  </si>
  <si>
    <t>KPI 23 โรงพยาบาลพัฒนาอนามัยสิ่งแวดล้อมได้ตามเกณฑ์ GREEN and CLEAN Hospital ระดับดีมาก</t>
  </si>
  <si>
    <t>วิเศษ</t>
  </si>
  <si>
    <t>ทีม ENV / เฉลิมพล</t>
  </si>
  <si>
    <t>PA ผตร. + ตรวจราชการคณะ 1</t>
  </si>
  <si>
    <t>PI 23.1</t>
  </si>
  <si>
    <t>KPI 23 โรงพยาบาลพัฒนาอนามัยสิ่งแวดล้อมได้ตามเกณฑ์ GREEN and CLEAN Hospital ระดับดีมาก Plus ≥ 1 แห่ง</t>
  </si>
  <si>
    <t>≥ 8% </t>
  </si>
  <si>
    <t>ระดับจังหวัด</t>
  </si>
  <si>
    <t>PI 23.2</t>
  </si>
  <si>
    <t>PI รพ.สต.ผ่านเกณฑ์ GREEN and CLEAN ระดับดีขึ้นไป  (MIS เพิ่ม)</t>
  </si>
  <si>
    <t>วิเศษ*</t>
  </si>
  <si>
    <t>ทีม ENV / เฉลิมพล*</t>
  </si>
  <si>
    <t>PI รพ.สต.ผ่านเกณฑ์ GREEN and CLEAN ระดับดีมากขึ้นไป (MIS เพิ่ม)</t>
  </si>
  <si>
    <t>≥ 20%</t>
  </si>
  <si>
    <t>KPI 24</t>
  </si>
  <si>
    <t>KPI 24 จังหวัดที่มีระบบจัดการปัจจัยเสี่ยงจากสิ่งแวดล้อมและสุขภาพอย่างบูรณาการมีประสิทธิภาพและยั่งยืน</t>
  </si>
  <si>
    <t>PI 24.1</t>
  </si>
  <si>
    <t>PI สถานบริการสาธารณสุขสังกัดกระทรวงสาธารณสุขมีรายงานข้อมูลในโปรแกรมกำกับการขนส่งมูลฝอยติดเชื้อ(Manifest System) (MIS เพิ่ม)</t>
  </si>
  <si>
    <t>วิเศษ/ขันชัย*</t>
  </si>
  <si>
    <t>ทีม ENV /เฉลิมพล*</t>
  </si>
  <si>
    <t>PI 24.2</t>
  </si>
  <si>
    <t>PI ตำบลผ่านเกณฑ์ชุมชนเข้มแข็งด้านอนามัยสิ่งแวดล้อม (Active Communities) (MIS เพิ่ม)</t>
  </si>
  <si>
    <t>KPI 25</t>
  </si>
  <si>
    <r>
      <t xml:space="preserve">KPI 25 คลินิกหมอครอบครัวที่เปิดดําเนินการในพื้นที่ (Primary Care Cluster) </t>
    </r>
    <r>
      <rPr>
        <sz val="14"/>
        <color indexed="10"/>
        <rFont val="Angsana New"/>
        <family val="1"/>
      </rPr>
      <t>ปี 2561</t>
    </r>
  </si>
  <si>
    <t>นพ.ไพฑูรย์/ นพ.สุธีร์</t>
  </si>
  <si>
    <t>KPI 26</t>
  </si>
  <si>
    <t>KPI 26 ร้อยละของผู้ป่วยโรคเบาหวานที่ควบคุมได้และโรคความดันโลหิตสูงที่ควบคุมได้</t>
  </si>
  <si>
    <t>PI 26.1</t>
  </si>
  <si>
    <t>26.1 ผู้ป่วยโรคเบาหวานควบคุมระดับน้ำตาลได้ดี (MIS เพิ่ม)</t>
  </si>
  <si>
    <t>≥ 40%</t>
  </si>
  <si>
    <t>รองแพทย์*</t>
  </si>
  <si>
    <t>วิไลลักษณ์ (OPD)*</t>
  </si>
  <si>
    <t>PI 26.1.1</t>
  </si>
  <si>
    <t>PI ความครอบคลุมผู้ป่วยเบาหวานที่ได้รับการตรวจ hbA1c (MIS เพิ่ม)</t>
  </si>
  <si>
    <t>PI 26.1.2</t>
  </si>
  <si>
    <t>PI จำนวนผู้ป่วยโรคเบาหวานที่ได้รับการตรวจ hbA1c ควบคุมระดับน้ำตาลได้ดี (MIS เพิ่ม)</t>
  </si>
  <si>
    <t>PI 26.2</t>
  </si>
  <si>
    <t>26.2 ผู้ป่วยโรคความดันโลหิตสูงที่ควบคุมระดับความดันโลหิตได้ดี (MIS เพิ่ม)</t>
  </si>
  <si>
    <t>PI 26.2.1</t>
  </si>
  <si>
    <t>PI ความครอบคลุมผู้ป่วยความดันโลหิตสูงที่ได้รับการตรวจ (MIS เพิ่ม)</t>
  </si>
  <si>
    <t>PI 26.2.2</t>
  </si>
  <si>
    <t>PI ผู้ป่วยโรคความดันโลหิตสูงที่ได้รับการตรวจวัดความดัน ควบคุมความดันโลหิตได้ดี (MIS เพิ่ม)</t>
  </si>
  <si>
    <t>KPI 27</t>
  </si>
  <si>
    <t>KPI 27 ผู้ป่วยเบาหวาน/ความดันโลหิตสูงที่ขึ้นทะเบียนได้รับการประเมินโอกาสเสี่ยงต่อโรคหัวใจและหลอดเลือด (CVD Risk) (MIS เพิ่ม)</t>
  </si>
  <si>
    <t>PI 27.1</t>
  </si>
  <si>
    <t>PI ผู้ป่วยเบาหวาน ความดันโลหิตสูงที่ได้รับการประเมินโอกาสเสี่ยงต่อโรคหัวใจและ หลอดเลือด (CVD Risk)ในกลุ่มเสี่ยงสูงมาก (≥30%)ได้รับการปรับเปลี่ยนพฤติกรรมอย่างเข้มข้นและรีบด่วน ภายใน 1 เดือน (MIS เพิ่ม)</t>
  </si>
  <si>
    <t>วิไลลักษณ์ (OPD)* / พลอยกนก</t>
  </si>
  <si>
    <t>KPI 28</t>
  </si>
  <si>
    <t>KPI 28 อัตราตายของผู้ป่วยโรคหลอดเลือดสมอง</t>
  </si>
  <si>
    <t>PA ผตร. + ตรวจราชการคณะ 2</t>
  </si>
  <si>
    <t>PI 28.1</t>
  </si>
  <si>
    <t>PI อัตราตายของผู้ป่วยโรคหลอดเลือดสมองตีบ/อุดตัน (Ischemic Stroke ;I63) (MIS เพิ่ม)</t>
  </si>
  <si>
    <t>≤ 5%</t>
  </si>
  <si>
    <t>พญ.สุมาวดี*</t>
  </si>
  <si>
    <t>สุรีรัตน์*</t>
  </si>
  <si>
    <t>PI 28.2</t>
  </si>
  <si>
    <t>PI อัตราตายของผู้ป่วยโรคหลอดเลือดสมองแตก (Hemorrhagic Stroke ;I60-I62) (MIS เพิ่ม)</t>
  </si>
  <si>
    <t>≤ 25%</t>
  </si>
  <si>
    <t>PI 28.3</t>
  </si>
  <si>
    <t>PI อัตราตายของผู้ป่วยโรคหลอดเลือดสมอง (Stroke ;I60-I69)การรักษาใน Stroke Unit (MIS เพิ่ม)</t>
  </si>
  <si>
    <t>≤ 7%</t>
  </si>
  <si>
    <t>PI 28.4</t>
  </si>
  <si>
    <t>PI ร้อยละผู้ป่วยโรคหลอดเลือดสมอง (I60-I69) ที่มีอาการไม่เกิน 72 ชั่วโมงได้รับการรักษาใน Stroke Unit ระยะเวลาที่ได้รับการรักษาที่เหมาะสม (MIS เพิ่ม)</t>
  </si>
  <si>
    <t>PI 28.5</t>
  </si>
  <si>
    <t>PI ร้อยละผู้ป่วยโรคหลอดเลือดสมองตีบ/อุดตันระยะเฉียบพลัน (I63) ที่มีอาการไม่เกิน 4.5 ชั่วโมงได้รับการรักษาด้วยยาละลายลิ่มเลือดทางหลอด (MIS เพิ่ม)</t>
  </si>
  <si>
    <t>PI 28.6</t>
  </si>
  <si>
    <t>PI ร้อยละผู้ป่วยโรคหลอดเลือดสมองแตก (I60-I62) ได้รับการผ่าตัดสมองภายใน 90 นาที (door to operation room time) (MIS เพิ่ม)</t>
  </si>
  <si>
    <t>KPI 29</t>
  </si>
  <si>
    <t>KPI 29 โรงพยาบาลที่ใช้ยาอย่างสมเหตุผล (RDU)และมีระบบจัดการการดื้อยาต้านจุลชีพอย่างบูรณาการ(AMR)</t>
  </si>
  <si>
    <t>PI 29.1</t>
  </si>
  <si>
    <t>29.1 โรงพยาบาลมีการใช้ยาอย่างสมเหตุผล (RDU)</t>
  </si>
  <si>
    <t>พญ.อังคณา</t>
  </si>
  <si>
    <t>พญ.กชกร/นพ.สุจิรักษ์/นฤมล</t>
  </si>
  <si>
    <t>กมล</t>
  </si>
  <si>
    <t>PI 29.1.1</t>
  </si>
  <si>
    <t>PI อัตราการใช้ยาปฏิชีวนะในกลุ่มโรคติดเชื้อทางเดินหายใจส่วนบน (RI) ของ รพ.สต./หน่วยบริการปฐมภูมิในเครือข่าย (MIS เพิ่ม)</t>
  </si>
  <si>
    <t>≥ 60%ของ รพสต. HDC</t>
  </si>
  <si>
    <t>พญ.อังคณา*</t>
  </si>
  <si>
    <t>พญ.กชกร/นพ.สุจิรักษ์/นฤมล*</t>
  </si>
  <si>
    <t>กมล*</t>
  </si>
  <si>
    <t>PI 29.1.2</t>
  </si>
  <si>
    <t>PI อัตราการใช้ยาปฏิชีวนะในโรคอุจจาระร่วงเฉียบพลัน (AD) ของ รพ.สต./หน่วยบริการปฐมภูมิในเครือข่าย (MIS เพิ่ม)</t>
  </si>
  <si>
    <t>≥ 60%ของ รพสต</t>
  </si>
  <si>
    <t>PI 29.1.3</t>
  </si>
  <si>
    <t>PI รพ.สต.ที่มีอัตราการใช้ยาปฏิชีวนะในโรค Respiratory Infection และ Acute Diarrhea (MIS เพิ่ม)</t>
  </si>
  <si>
    <t>PI 29.2</t>
  </si>
  <si>
    <t>29.2 โรงพยาบาลมีระบบจัดการการดื้อยาต้านจุลชีพอย่างบูรณาการ AMR ระดับ intermediat</t>
  </si>
  <si>
    <t>พญ.กชกร/
นพ.สุจิรักษ์/
นฤมล</t>
  </si>
  <si>
    <t>KPI 30</t>
  </si>
  <si>
    <t>KPI 30 การส่งต่อผู้ป่วยนอกเขตสุขภาพลดลง</t>
  </si>
  <si>
    <t>≤ 90%</t>
  </si>
  <si>
    <t>พญ.อังคณา/
นพ.พงศ์สุรีย์</t>
  </si>
  <si>
    <t>KPI 31</t>
  </si>
  <si>
    <t>KPI 31 อัตราตายทารกแรกเกิด</t>
  </si>
  <si>
    <t>≤ 3.80 ต่อพัน</t>
  </si>
  <si>
    <t>พญ.มัลลิกา</t>
  </si>
  <si>
    <t>PCTเด็ก/ ศิริพร</t>
  </si>
  <si>
    <t>2.02 ต่อพัน</t>
  </si>
  <si>
    <t>KPI 32</t>
  </si>
  <si>
    <t>KPI 32 โรงพยาบาลมีการดูแลแบบประคับประคอง (Palliative Care) (MIS เพิ่ม)</t>
  </si>
  <si>
    <t>พญ.ศิริกัญญา</t>
  </si>
  <si>
    <t>Palliative/ กฤชญา(มล)</t>
  </si>
  <si>
    <t>PI 32.1</t>
  </si>
  <si>
    <t>PI การบรรเทาอาการปวดและจัดการอาการต่างๆ ด้วย Strong Opioid Medication ในผู้ป่วยประคับประคองอย่างมีคุณภาพ</t>
  </si>
  <si>
    <t>พญ.โสภิต</t>
  </si>
  <si>
    <t>KPI 33</t>
  </si>
  <si>
    <t>KPI 33 ผู้ป่วยนอกได้รับบริการ ตรวจ วินิจฉัย รักษาโรค และฟื้นฟูสภาพด้วยศาสตร์การแพทย์แผนไทยและการแพทย์ทางเลือก</t>
  </si>
  <si>
    <t>≥ 18.50%</t>
  </si>
  <si>
    <t>พญ.อาชิญาภัท</t>
  </si>
  <si>
    <t>พนารี</t>
  </si>
  <si>
    <t>ตรวจราชการคณะ 2</t>
  </si>
  <si>
    <t>PI 33.1</t>
  </si>
  <si>
    <t>PI ผู้ป่วยนอกได้รับบริการการแพทย์แผนไทย และการแพทย์ทางเลือกที่ได้มาตรฐานในโรงพยาบาลทั่วไป (MIS เพิ่ม)</t>
  </si>
  <si>
    <t>≥ 11%</t>
  </si>
  <si>
    <t>พญ.อาชิญาภัท*</t>
  </si>
  <si>
    <t>พนารี*</t>
  </si>
  <si>
    <t>PI 33.2</t>
  </si>
  <si>
    <t>PI ผู้ป่วยนอกได้รับบริการการแพทย์แผนไทยและการแพทย์ทางเลือกที่ได้มาตรฐานใน รพช. (MIS เพิ่ม)</t>
  </si>
  <si>
    <t>≥ 19%</t>
  </si>
  <si>
    <t>ไม่ใช่ตัวชี้วัดของ รพท.</t>
  </si>
  <si>
    <t>PI 33.3</t>
  </si>
  <si>
    <t>PI ผู้ป่วยนอกได้รับบริการการแพทย์แผนไทย และการแพทย์ทางเลือกที่ได้มาตรฐานใน รพ.สต. (MIS เพิ่ม)</t>
  </si>
  <si>
    <t>≥ 36%</t>
  </si>
  <si>
    <t>KPI 34</t>
  </si>
  <si>
    <t>KPI 34 ผู้ป่วยโรคซึมเศร้าเข้าถึงบริการสุขภาพจิต</t>
  </si>
  <si>
    <t>≥ 63%</t>
  </si>
  <si>
    <t>พญ.กัลยา</t>
  </si>
  <si>
    <t>เสาวภา</t>
  </si>
  <si>
    <t>KPI 35</t>
  </si>
  <si>
    <t>KPI 35 อัตราการฆ่าตัวตายสำเร็จ</t>
  </si>
  <si>
    <t>≤ 6.30 ต่อแสน </t>
  </si>
  <si>
    <t>9.91 ต่อแสน</t>
  </si>
  <si>
    <t>KPI 36</t>
  </si>
  <si>
    <t>KPI 36 อัตราตายผู้ป่วยติดเชื้อในกระแสเลือดแบบรุนแรงชนิด Community-acquired</t>
  </si>
  <si>
    <t>≤ 30%</t>
  </si>
  <si>
    <t>พญ.กชกร</t>
  </si>
  <si>
    <t>PCTอายุรกรรม/ มยุรี</t>
  </si>
  <si>
    <t>PA + ตรวจราชการคณะ 2</t>
  </si>
  <si>
    <t>KPI 37</t>
  </si>
  <si>
    <t>KPI 37 โรงพยาบาลระดับ M1 ขึ้นไปที่มีการจัดตั้งทีม Refracture Prevention</t>
  </si>
  <si>
    <t>นพ.เจษฎา</t>
  </si>
  <si>
    <t>PCTออร์โธปิดิกส์/ ประนอมศรี/ รัตติกาล</t>
  </si>
  <si>
    <t>PI 37.1</t>
  </si>
  <si>
    <t>PI ผู้ป่วย Capture the fracture ที่มี ภาวะกระดูกหักซ้ำ(Refracture) (MIS เพิ่ม)</t>
  </si>
  <si>
    <t>นพ.เจษฎา*</t>
  </si>
  <si>
    <t>PCTออร์โธปิดิกส์/ ประนอมศรี/ รัตติกาล*</t>
  </si>
  <si>
    <t>PI 37.2</t>
  </si>
  <si>
    <t>PI ผู้ป่วย Capture the fracture ได้รับการผ่าตัดภายใน 72 ช่วโมง หลังจากได้รับการรักษาใน โรงพยาบาล (Early surgery) (MIS เพิ่ม)</t>
  </si>
  <si>
    <t>KPI 38</t>
  </si>
  <si>
    <t>KPI 38 โรงพยาบาลตั้งแต่ระดับ F2 ขึ้นไปสามารถให้ยาละลายลิ่มเลือด (Fibrinolytic drug) ในผู้ป่วย STEMI ได้</t>
  </si>
  <si>
    <t>พญ.วรรณพร*</t>
  </si>
  <si>
    <t>PCTหัวใจ/จิราพร*</t>
  </si>
  <si>
    <t>PI 38.1</t>
  </si>
  <si>
    <t>PI ร้อยละของการให้การรักษาผู้ป่วย STEMI ได้ตามมาตรฐานเวลาที่กำหนด</t>
  </si>
  <si>
    <t>พญ.วรรณพร</t>
  </si>
  <si>
    <t>PCTหัวใจ/จิราพร</t>
  </si>
  <si>
    <t>KPI 39</t>
  </si>
  <si>
    <t>KPI 39 อัตราตายจากโรคหลอดเลือดหัวใจ</t>
  </si>
  <si>
    <t>≤ 26 ต่อแสน </t>
  </si>
  <si>
    <t>24.47 ต่อแสน</t>
  </si>
  <si>
    <t>KPI 40</t>
  </si>
  <si>
    <t>KPI 40 ผู้ป่วยมะเร็ง 5 อันดับแรก ได้รับการรักษาภายในระยะเวลาที่กำหนด</t>
  </si>
  <si>
    <t>PI 40.1</t>
  </si>
  <si>
    <t>PI ผู้ป่วยที่ได้รับการรักษาด้วยการผ่าตัดภายในระยะเวลา 4 สัปดาห์ (MIS เพิ่ม)</t>
  </si>
  <si>
    <t>นพ.อัครพงศ์*</t>
  </si>
  <si>
    <t>PCTศัลยกรรม/ณัฐวุฒิ*</t>
  </si>
  <si>
    <t>PI 40.2</t>
  </si>
  <si>
    <t>PI ผู้ป่วยที่ได้รับการรักษาด้วยเคมีบำบัดภายในระยะเวลา 6 สัปดาห์ (MIS เพิ่ม)</t>
  </si>
  <si>
    <t>PCTศัลยกรรม/ 
ณัฐวุฒิ*</t>
  </si>
  <si>
    <t>PI 40.3</t>
  </si>
  <si>
    <t>PI ผู้ป่วยที่ได้รับการรักษาด้วยรังสีรักษาภายในระยะเวลา 6 สัปดาห์ (MIS เพิ่ม)</t>
  </si>
  <si>
    <t>PI 40.4</t>
  </si>
  <si>
    <t>PI ผู้ป่วยมะเร็งระยะสุดท้าย ได้รับการดูแลแบบประคับประคอง(Palliative Care) (MIS เพิ่ม)</t>
  </si>
  <si>
    <t>PCTศัลยกรรม/ 
กฤชญา(มล)*</t>
  </si>
  <si>
    <t>KPI 41</t>
  </si>
  <si>
    <t>KPI 41 อัตราตายจากโรคมะเร็งตับ (MIS เพิ่ม)</t>
  </si>
  <si>
    <t>≤ 24.30 ต่อแสน</t>
  </si>
  <si>
    <t>10.35 ต่อแสน</t>
  </si>
  <si>
    <t>KPI 42</t>
  </si>
  <si>
    <t>KPI 42 อัตราตายจากมะเร็งปอด (MIS เพิ่ม)</t>
  </si>
  <si>
    <t>≤ 19.60 ต่อแสน</t>
  </si>
  <si>
    <t>KPI 43</t>
  </si>
  <si>
    <t>KPI 43 ผู้ป่วย CKD ที่มีอัตราการลดลงของ eGFR&lt;4 ml/min/1.73m2/yr</t>
  </si>
  <si>
    <t>≥ 66%</t>
  </si>
  <si>
    <t>นพ.ศักดิ์ชัย/นพ.สุนทร</t>
  </si>
  <si>
    <t>พิมพา</t>
  </si>
  <si>
    <t>ตรวจราชการคณะ2</t>
  </si>
  <si>
    <t>PI 43.1</t>
  </si>
  <si>
    <t>PI ร้อยละของผู้ป่วยโรคไต Stage 3, 4 ได้รับการตรวจ egfr 2 ครั้ง (MIS เพิ่ม)</t>
  </si>
  <si>
    <t>นพ.ศักดิ์ชัย/นพ.สุนทร*</t>
  </si>
  <si>
    <t>พิมพา*</t>
  </si>
  <si>
    <t>KPI 44</t>
  </si>
  <si>
    <t>KPI 44 ผู้ป่วยตาบอดจากต้อกระจก (Blinding Cataract) ได้รับการผ่าตัดภายใน 30 วัน</t>
  </si>
  <si>
    <t>พญ.มรกต</t>
  </si>
  <si>
    <t>ทิพา</t>
  </si>
  <si>
    <t>KPI 45</t>
  </si>
  <si>
    <t>KPI 45 อัตราส่วนของจำนวนผู้ยินยอมบริจาคอวัยวะจากผู้ป่วยสมองตาย ต่อ จำนวนผู้ป่วยเสียชีวิตในโรงพยาบาล</t>
  </si>
  <si>
    <t>≥ 0.80% </t>
  </si>
  <si>
    <t>นพ.สมเพ็ง</t>
  </si>
  <si>
    <t>วันดี</t>
  </si>
  <si>
    <t>PI 45.1</t>
  </si>
  <si>
    <t>PI อัตราส่วนของผู้ยินยอมบริจาคดวงตาต่อจำนวนผู้ป่วยเสียชีวิตในโรงพยาบาล</t>
  </si>
  <si>
    <t>≥ 4 ราย</t>
  </si>
  <si>
    <t>KPI 46</t>
  </si>
  <si>
    <t>KPI 46 ผู้ติดยาเสพติด ที่บำบัดครบตามเกณฑ์ที่กำหนดและ ได้รับการติดตามดูแลต่อเนื่อง 1 ปี (Retention Rate 1 year)</t>
  </si>
  <si>
    <t>สุกัลยา</t>
  </si>
  <si>
    <t>PA ผตร.+ ตรวจราชการคณะ 2</t>
  </si>
  <si>
    <t>PI 46.1</t>
  </si>
  <si>
    <t>PI ผู้ใช้ ผู้เสพที่บำบัดครบตามเกณฑ์ที่กำหนดของแต่ละระบบหยุดเสพต่อเนื่องหลังจำหน่ายจากการบำบัด 3 เดือน (3 month remission rate)</t>
  </si>
  <si>
    <t>KPI 47</t>
  </si>
  <si>
    <t>KPI 47 โรงพยาบาลระดับ M และ F ในจังหวัดที่ให้การบริบาลฟื้นสภาพระยะกลางแบบผู้ป่วยใน (intermediate bed/ward)</t>
  </si>
  <si>
    <t xml:space="preserve">≥ 50%
</t>
  </si>
  <si>
    <t>รพท.ไม่ใช่เป้าหมาย</t>
  </si>
  <si>
    <t>PI 47.1</t>
  </si>
  <si>
    <t>PI ผู้ป่วย Stroke, Traumatic Brain Injury และ Spinal Cord Injury ที่รอดชีวิตและมีคะแนน Barthel index &lt;15 รวมทั้งคะแนน Barthel index &gt;15 with multiple impairment ได้รับการบริบาลฟื้นสภาพระยะกลางและติดตามจนครบ 6 เดือน หรือจน Barthel index = 20 (MIS เพิ่ม)</t>
  </si>
  <si>
    <t xml:space="preserve">พญ.สมสุดา*/ มัทนา (ตึกพิเศษฯ)
</t>
  </si>
  <si>
    <t>KPI 48</t>
  </si>
  <si>
    <t>KPI 48 ผู้ป่วยเข้ารับการผ่าตัดแบบ One Day Surgery</t>
  </si>
  <si>
    <t>นพ.อัครพงศ์</t>
  </si>
  <si>
    <t>KPI 49</t>
  </si>
  <si>
    <t>KPI 49 ผู้ป่วยที่เข้ารับการผ่าตัดแบบ Minimally Invasive Surgery</t>
  </si>
  <si>
    <t>≥ 10%</t>
  </si>
  <si>
    <t>ปิยวรรณ(OR)</t>
  </si>
  <si>
    <t>KPI 50</t>
  </si>
  <si>
    <t>KPI 50 อัตราเสียชีวิตของผู้ป่วยวิกฤติฉุกเฉิน (triagel level 1) ภายใน 24 ชม. ใน โรงพยาบาล A, S, M1</t>
  </si>
  <si>
    <t>≤ 12% </t>
  </si>
  <si>
    <t>นพ.อัครพงศ์/นพ.พงศ์สุรีย์</t>
  </si>
  <si>
    <t>นพ.พงศ์สุรีย์</t>
  </si>
  <si>
    <t>PI 50.1</t>
  </si>
  <si>
    <t>PI อัตราของผู้ป่วย trauma triage level 1 และมีข้อบ่งชี้ในการผ่าตัด ในโรงพยาบาลระดับ A, S, M1 สามารถเข้าห้องผ่าตัดได้ภายใน 60 นาที (MIS เพิ่ม)</t>
  </si>
  <si>
    <t>นพ.อัครพงศ์/นพ.พงศ์สุรีย์*</t>
  </si>
  <si>
    <t>นพ.พงศ์สุรีย์*</t>
  </si>
  <si>
    <t>PI 50.2</t>
  </si>
  <si>
    <t>PI อัตราของผู้ป่วย triage level 1, 2 อยู่ในห้องฉุกเฉิน &lt;2 ชม. ในโรงพยาบาลระดับ A, S, M1 (MIS เพิ่ม)</t>
  </si>
  <si>
    <t>PI 50.3</t>
  </si>
  <si>
    <t>PI อัตราตายของผู้ป่วย PS score &gt;0.75 ในโรงพยาบาลทุกระดับ และได้รับการทำ root cause analysis (MIS เพิ่ม)</t>
  </si>
  <si>
    <t>PI 50.4</t>
  </si>
  <si>
    <t>PI อัตราตายผู้ป่วยบาดเจ็บรุนแรงต่อสมอง (mortality rate of severe traumatic brain injury) (รหัส ICD S 06.1 – S 06.9) (MIS เพิ่ม)</t>
  </si>
  <si>
    <t>≤ 45%</t>
  </si>
  <si>
    <t>PI 50.5</t>
  </si>
  <si>
    <t>PI อัตราของ TEA unit ในโรงพยาบาลระดับ A, S, M1 ที่ผ่านเกณฑ์ประเมินคุณภาพ (MIS เพิ่ม)</t>
  </si>
  <si>
    <t>PI 50.6</t>
  </si>
  <si>
    <t>PI อัตราของโรงพยาบาลระดับ F2 ขึ้นไปที่ผ่านเกณฑ์ประเมิน ECS คุณภาพ (MIS เพิ่ม)</t>
  </si>
  <si>
    <t>KPI 51</t>
  </si>
  <si>
    <t>KPI 51 อัตราความสำเร็จการรักษาผู้ป่วยวัณโรคปอดรายใหม่</t>
  </si>
  <si>
    <t>PI 51.1</t>
  </si>
  <si>
    <t>PI 51.1 อัตราความสำเร็จการรักษาผู้ป่วยวัณโรคปอดรายใหม่</t>
  </si>
  <si>
    <t>นพ.ไพฑูรย์/
พญ.กชกร/
จุฑาทิพย์</t>
  </si>
  <si>
    <t>PI 51.1.1</t>
  </si>
  <si>
    <t>PI ความครอบคลุมการรักษาผู้ป่วยวัณโรครายใหม่และกลับเป็นซ้ำ (TB Treatment Coverage) (MIS เพิ่ม)</t>
  </si>
  <si>
    <t>≥ 82.50%</t>
  </si>
  <si>
    <t>PI 51.1.2</t>
  </si>
  <si>
    <t>PI ผู้ป่วยที่มีประวัติการรักษาวัณโรคมาก่อน มีผลตรวจทดสอบความไวต่อยาวัณโรค (MIS เพิ่ม)</t>
  </si>
  <si>
    <t>PI 51.1.3</t>
  </si>
  <si>
    <t>PI อัตราความสำเร็จการรักษาผู้ป่วยวัณโรคปอดรายใหม่(ที่ครบตามเกณฑ์ประเมิน) (MIS เพิ่ม)</t>
  </si>
  <si>
    <t>PI 51.2</t>
  </si>
  <si>
    <t>51.2ประชากรเป้าหมาย 7 กลุ่มเสี่ยงได้รับการคัดกรองเชิงรุกด้วยการถ่ายภาพรังสีทรวงอก (CXR) (MIS เพิ่ม)</t>
  </si>
  <si>
    <t>PI 51.2.1</t>
  </si>
  <si>
    <t>PI ประชากรกลุ่มเสี่ยง ผู้สัมผัสร่วมบ้านรายใหม่ (M+) (MIS เพิ่ม)</t>
  </si>
  <si>
    <t>PI 51.2.2</t>
  </si>
  <si>
    <t>PI ประชากรกลุ่มเสี่ยง ผู้ป่วย ผู้ติดเชื้อ HIV รายเก่า+รายใหม่ (MIS เพิ่ม)</t>
  </si>
  <si>
    <t>PI 51.2.3</t>
  </si>
  <si>
    <t>PI ประชากรกลุ่มเสี่ยง บุคลากรสาธารณสุขทุกระดับ (MIS เพิ่ม)</t>
  </si>
  <si>
    <t>PI 51.2.4</t>
  </si>
  <si>
    <t>PI ประชากรกลุ่มเสี่ยง ผู้ป่วย DM อายุ 60ปีขึ้นไปที่มี HbA1C≥7 หรือ FBS≥150mg/dl ติดต่อกัน 2 ครั้ง (MIS เพิ่ม)</t>
  </si>
  <si>
    <t>PI 51.2.5</t>
  </si>
  <si>
    <t>PI ประชากรกลุ่มเสี่ยง ผู้สูงอายุ 60ปีขึ้นไปที่มีโรคร่วม COPD หรือ CKD (MIS เพิ่ม)</t>
  </si>
  <si>
    <t>PI 51.2.6</t>
  </si>
  <si>
    <t>PI ประชากรกลุ่มเสี่ยง แรงงานต่างด้าว (MIS เพิ่ม)</t>
  </si>
  <si>
    <t>PI 51.2.7</t>
  </si>
  <si>
    <t>PI ประชากรกลุ่มเสี่ยง ผู้ต้องขัง รายเก่า+รายใหม่ (MIS เพิ่ม)</t>
  </si>
  <si>
    <t>≥ 68%</t>
  </si>
  <si>
    <t>KPI 52</t>
  </si>
  <si>
    <t>KPI 52 โครงการ 3 ล้าน 3 ปี เลิกบุหรี่ทั่วไทย เทิดไท้องค์ราชัน</t>
  </si>
  <si>
    <t>PA ปลัด + ตรวจราชการคณะ 1</t>
  </si>
  <si>
    <t>PI 52.1</t>
  </si>
  <si>
    <t>52.1 จำนวนผู้สูบบุหรี่เข้าสู่กระบวนการบำบัดตามโครงการ 3 ล้าน 3 ปี เลิกบุหรี่ทั่วไทย เทิดไท้องค์ราชันเปรียบเทียบกับเป้าหมาย (MIS เพิ่ม)</t>
  </si>
  <si>
    <t>ประโยชน์/
อดิศักดิ์ (ยาเสพติด)*</t>
  </si>
  <si>
    <t>ขันชัย*</t>
  </si>
  <si>
    <t>PI 52.2</t>
  </si>
  <si>
    <t>52.2 ผู้สมัครใจเลิกสูบบุหรี่ สามารถเลิกสูบบุหรี่ติดต่อกัน 6 เดือน (MIS เพิ่ม)</t>
  </si>
  <si>
    <t>KPI 53</t>
  </si>
  <si>
    <t>KPI 53 ระดับความสำเร็จของการพัฒนาเมืองสมุนไพร</t>
  </si>
  <si>
    <t>เป็นตัวชี้วัดภาพจังหวัด</t>
  </si>
  <si>
    <t>KPI 54</t>
  </si>
  <si>
    <t>KPI 54 ร้อยละของหน่วยงานที่มีการบริหารจัดการกำลังคนที่มีประสิทธิภาพ</t>
  </si>
  <si>
    <t>พญ.ชินานาฏ</t>
  </si>
  <si>
    <t>ทีม HRD+ HRM/ รัชนีกร/ สุรศักดิ์</t>
  </si>
  <si>
    <t>ขันชัย</t>
  </si>
  <si>
    <t>100 %</t>
  </si>
  <si>
    <t>KPI 56</t>
  </si>
  <si>
    <t>KPI 56 จำนวนหน่วยงานที่เป็นองค์กรแห่งความสุข(Happy Organization) อย่างน้อยจังหวัดละ 1 แห่ง</t>
  </si>
  <si>
    <t xml:space="preserve">≥ 1%
</t>
  </si>
  <si>
    <t>ของจังหวัด</t>
  </si>
  <si>
    <t>PA ปลัด + ตรวจราชการคณะ 3</t>
  </si>
  <si>
    <t>PI 56.1</t>
  </si>
  <si>
    <t>PI หน่วยงานมีการประเมิน Happinometer (MIS เพิ่ม)</t>
  </si>
  <si>
    <t>พญ.ชินานาฏ*</t>
  </si>
  <si>
    <t>ทีม HRD/ รัชนีกร*</t>
  </si>
  <si>
    <t>PI 56.2</t>
  </si>
  <si>
    <t>PI หน่วยงานมีการประเมิน HPI (MIS เพิ่ม)</t>
  </si>
  <si>
    <t>PI 56.3</t>
  </si>
  <si>
    <t>PI หน่วยงานมีการวิเคราะห์ Happinometer และ HPI (MIS เพิ่ม)</t>
  </si>
  <si>
    <t>PI 56.4</t>
  </si>
  <si>
    <t>PI หน่วยงานมีการจัดทำแผนขับเคลื่อนองค์กรแห่งความสุข (MIS เพิ่ม)</t>
  </si>
  <si>
    <t>PI 56.5</t>
  </si>
  <si>
    <t>PI หน่วยงานมีการดำเนินการตามแผนขับเคลื่อนองค์กรแห่งความสุข (MIS เพิ่ม)</t>
  </si>
  <si>
    <t>PI 56.6</t>
  </si>
  <si>
    <t>PI จังหวัดมี Success story หรือ Bright spot การขับเคลื่อนองค์กรแห่งความสุข (MIS เพิ่ม)</t>
  </si>
  <si>
    <t>≥ 1%</t>
  </si>
  <si>
    <t>KPI 59</t>
  </si>
  <si>
    <t>KPI 59 ร้อยละของครอบครัวที่มีศักยภาพในการดูแลสุขภาพตนเองได้ตามเกณฑ์ที่กำหนด (อสค.)</t>
  </si>
  <si>
    <t>PI 59.1</t>
  </si>
  <si>
    <t>PI ความครอบคลุมของ อสค.ในครอบครัวกลุ่มเป้าหมาย (MIS เพิ่ม)</t>
  </si>
  <si>
    <t>นพ.ไพฑูรย์/ นพ.สุธีร์*</t>
  </si>
  <si>
    <t>ธนกาญจน์*</t>
  </si>
  <si>
    <t>PI 59.2</t>
  </si>
  <si>
    <t>PI การสุ่มประเมิน อสค.ตามเกณฑ์มาตรฐาน (MIS เพิ่ม)</t>
  </si>
  <si>
    <t>≥ 55%</t>
  </si>
  <si>
    <t>KPI 60</t>
  </si>
  <si>
    <t>KPI 60 หน่วยงานในสังกัดกระทรวงสาธารณสุขผ่านเกณฑ์การประเมิน ITA</t>
  </si>
  <si>
    <t>ปัทมา</t>
  </si>
  <si>
    <t>ตรวจราชการคณะ 3</t>
  </si>
  <si>
    <t>KPI 61</t>
  </si>
  <si>
    <t>KPI 61 การจัดซื้อร่วมของยา เวชภัณฑ์ที่ไม่ใช่ยา วัสดุวิทยาศาสตร์และวัสดุทันตกรรม (MIS เพิ่ม)</t>
  </si>
  <si>
    <t>ชัยณรงค์(พัสดุฯ)</t>
  </si>
  <si>
    <t>PI 61.1</t>
  </si>
  <si>
    <t>PI การจัดซื้อร่วมของยา (MIS เพิ่ม)</t>
  </si>
  <si>
    <t>ชัยณรงค์(พัสดุฯ)/ เภสัชกรรม</t>
  </si>
  <si>
    <t>PI 61.2</t>
  </si>
  <si>
    <t>PI การจัดซื้อร่วมของ เวชภัณฑ์ที่ไม่ใช่ยา (MIS เพิ่ม)</t>
  </si>
  <si>
    <t>PI 61.3</t>
  </si>
  <si>
    <t>PI การจัดซื้อร่วมของ วัสดุวิทยาศาสตร์ (MIS เพิ่ม)</t>
  </si>
  <si>
    <t>ชัยณรงค์(พัสดุฯ)/ งานชันสูตร/ งานห้องผ่าตัด</t>
  </si>
  <si>
    <t>PI 61.4</t>
  </si>
  <si>
    <t>PI การจัดซื้อร่วมของ วัสดุทันตกรรม (MIS เพิ่ม)</t>
  </si>
  <si>
    <t>ชัยณรงค์(พัสดุฯ)/ ทันตกรรม</t>
  </si>
  <si>
    <t>PI 61.5</t>
  </si>
  <si>
    <t>PI การจัดซื้อร่วมของวัสดุเอกซเรย์ (MIS เพิ่ม)</t>
  </si>
  <si>
    <t>ชัยณรงค์(พัสดุฯ)/ เอก.เรย์</t>
  </si>
  <si>
    <t>KPI 62</t>
  </si>
  <si>
    <t>KPI 62 หน่วยงานภายในกระทรวงสาธารณสุขผ่านเกณฑ์การประเมินระบบการควบคุมภายใน</t>
  </si>
  <si>
    <t>รุ่งวันเพ็ญ</t>
  </si>
  <si>
    <t>KPI 63</t>
  </si>
  <si>
    <t>KPI 63 ระดับความสำเร็จของการพัฒนาคุณภาพการบริหารจัดการภาครัฐ (PMQA)</t>
  </si>
  <si>
    <t>PA ผตร. + ตรวจราชการคณะ 3</t>
  </si>
  <si>
    <t>KPI 64</t>
  </si>
  <si>
    <t>KPI 64 โรงพยาบาลมีคุณภาพมาตรฐานผ่านการรับรอง HA ขั้น 3</t>
  </si>
  <si>
    <t>จงรักษ์</t>
  </si>
  <si>
    <t>KPI 65</t>
  </si>
  <si>
    <t>KPI 65 รพ.สต. ที่ผ่านเกณฑ์การพัฒนาคุณภาพ รพ.สต.ติดดาว</t>
  </si>
  <si>
    <t>PA ปลัด +ตรวจราชการคณะ 2</t>
  </si>
  <si>
    <t>PI 65.1</t>
  </si>
  <si>
    <t>PI รพ.สต. ที่ผ่านเกณฑ์การพัฒนาคุณภาพ รพ.สต.ติดดาว ระดับ 3 ดาว (MIS เพิ่ม)</t>
  </si>
  <si>
    <t>PI 65.2</t>
  </si>
  <si>
    <t xml:space="preserve">PI รพ.สต. สังกัด สป. ผ่านเกณฑ์คุณภาพ รพ.สต.ติดดาวเพิ่มขึ้น 1 ระดับจากปีก่อน (MIS เพิ่ม) </t>
  </si>
  <si>
    <t>KPI 66</t>
  </si>
  <si>
    <t xml:space="preserve">KPI 66 ร้อยละของจังหวัดและหน่วยบริการที่ผ่านเกณฑ์คุณภาพข้อมูล </t>
  </si>
  <si>
    <t>คกก.ตรวจสอบคุณภาพเวชระเบียน/
ชื่นใจ</t>
  </si>
  <si>
    <t>KPI 67</t>
  </si>
  <si>
    <t>KPI 67 Digital  Transformation (MIS เพิ่ม)</t>
  </si>
  <si>
    <t>PI 67.1</t>
  </si>
  <si>
    <t>PI หน่วยบริการมีการใช้งาน ระบบ Data Exchange ในระบบ HDC (สะสมทุกเดือน) (MIS เพิ่ม)</t>
  </si>
  <si>
    <t>นพ.วิริยะ</t>
  </si>
  <si>
    <t>ทีม IT</t>
  </si>
  <si>
    <t>PI 67.2</t>
  </si>
  <si>
    <t>PI หน่วยบริการมีการใช้งาน ระบบ Data Exchange ในระบบ HDC ( เดือนปัจจุบัน) (MIS เพิ่ม)</t>
  </si>
  <si>
    <t>PI 67.3</t>
  </si>
  <si>
    <t>PI หน่วยบริการส่งข้อมูล 43แฟ้มครบถ้วน ถูกต้อง ทันเวลา (สะสมทุกเดือน) (MIS เพิ่ม)</t>
  </si>
  <si>
    <t>PI 67.4</t>
  </si>
  <si>
    <t>PI โรงพยาบาลมีการดำเนินงาน Digital Transformation เพื่อก้าวสู่การเป็น Smart Hospital</t>
  </si>
  <si>
    <t>อนุสรณ์</t>
  </si>
  <si>
    <t>PA ปลัด + ตรวจราชการคณะ3</t>
  </si>
  <si>
    <t>PI 67.5</t>
  </si>
  <si>
    <t>PI มีการใช้ Application สำหรับ PCC ใน PCC</t>
  </si>
  <si>
    <t>ธนกาญจน์
อนุสรณ์</t>
  </si>
  <si>
    <t>KPI 68</t>
  </si>
  <si>
    <t>KPI 68 ประชาชนเข้าถึงข้อมูลสุขภาพตนเองได้(Personal Health Record) (MIS เพิ่ม)</t>
  </si>
  <si>
    <t xml:space="preserve"> ไม่ใช่พื้นที่เป้าหมาย</t>
  </si>
  <si>
    <t>KPI 69</t>
  </si>
  <si>
    <t>KPI 69 รายจ่ายต่อหัวที่ปรับด้วยโครงสร้างอายุ ของ 3 ระบบหลักประกันสุขภาพภาครัฐ</t>
  </si>
  <si>
    <t>KPI 70</t>
  </si>
  <si>
    <t>KPI 70 กำหนดให้มีมาตรฐานการจ่ายเงินของแต่ละระบบหลักประกันสุขภาพภาครัฐให้แก่สถานพยาบาลเป็นราคาเดียวกันในทุกประเภทและระดับการบริการ</t>
  </si>
  <si>
    <t>KPI 71</t>
  </si>
  <si>
    <t>KPI 71 ร้อยละของประชากรเข้าถึงบริการการแพทย์ฉุกเฉิน</t>
  </si>
  <si>
    <t>≥ 22%</t>
  </si>
  <si>
    <t>นพ.อัครพงศ์/
นพ.พงศ์สุรีย์</t>
  </si>
  <si>
    <t>KPI 72</t>
  </si>
  <si>
    <t>KPI 72 ร้อยละของหน่วยบริการที่ประสบภาวะวิกฤติทางการเงิน</t>
  </si>
  <si>
    <t>≤ 4% </t>
  </si>
  <si>
    <t>PI 72.1</t>
  </si>
  <si>
    <t>PI ผลต่างระหว่างแผนรายได้กับรายได้จริงไม่เกินร้อยละ 5 (MIS เพิ่ม)</t>
  </si>
  <si>
    <t>รุ่งวันเพ็ญ*</t>
  </si>
  <si>
    <t>PI 72.2</t>
  </si>
  <si>
    <t>PI ผลต่างระหว่างแผนรายจ่ายกับรายจ่ายจริงไม่เกินร้อยละ 5 (MIS เพิ่ม)</t>
  </si>
  <si>
    <t>PI 72.3</t>
  </si>
  <si>
    <t>PI รพ.มีประสิทธิภาพในการบริหารจัดการ การเงินการคลัง (MIS เพิ่ม)</t>
  </si>
  <si>
    <t>PI 72.4</t>
  </si>
  <si>
    <t>PI รพ.ผ่านเกณฑ์ FAI (MIS เพิ่ม)</t>
  </si>
  <si>
    <t>KPI 73</t>
  </si>
  <si>
    <t>KPI 73 ผลงานวิจัย/R2R ด้านสุขภาพที่ให้หน่วยงานต่างๆนำไปใช้ประโยชน์ (จาก 20 เรื่อง) (MIS เพิ่ม)</t>
  </si>
  <si>
    <t>พญ.ชินานาฎ</t>
  </si>
  <si>
    <t>คณะกรรมการวิจัย</t>
  </si>
  <si>
    <t>KPI 74</t>
  </si>
  <si>
    <t>KPI 74 ร้อยละของงบประมาณด้านการวิจัยและพัฒนา ไม่น้อยกว่าร้อยละ 1.5 ของงบประมาณทั้งหมด (MIS เพิ่ม)</t>
  </si>
  <si>
    <t xml:space="preserve">≥ 1.50%
</t>
  </si>
  <si>
    <t xml:space="preserve">key in
</t>
  </si>
  <si>
    <t>ข้อมูลภาพจังหวัด</t>
  </si>
  <si>
    <t>KPI 75</t>
  </si>
  <si>
    <t>KPI 75 ร้อยละของยากลุ่มเป้าหมายที่ผลิตหรือนำเข้าเพื่อทดแทนยาต้นแบบเพิ่มขึ้น</t>
  </si>
  <si>
    <t>KPI 76</t>
  </si>
  <si>
    <t>KPI 76 ร้อยละรายการยาและเครื่องมือแพทย์ที่ได้รับการขึ้นทะเบียน</t>
  </si>
  <si>
    <t>KPI 77</t>
  </si>
  <si>
    <t>KPI 77 จำนวนตำรับยาแผนไทยแห่งชาติ ที่ผ่านความเห็นชอบจากคณะกรรมการคุ้มครองและส่งเสริมภูมิปัญญาการแพทย์แผนไทย</t>
  </si>
  <si>
    <t>KPI 78</t>
  </si>
  <si>
    <t>KPI 78 จำนวนนวัตกรรมที่คิดค้นใหม่ เทคโนโลยีสุขภาพ หรือพัฒนาต่อยอดการให้บริการด้านสุขภาพ</t>
  </si>
  <si>
    <t>KPI 79 </t>
  </si>
  <si>
    <t>KPI 79 จำนวนงานวิจัยสมุนไพร/งานวิจัยการแพทย์แผนไทยและการแพทย์ทางเลือกที่นำมาใช้จริงทางการแพทย์หรือการตลาด</t>
  </si>
  <si>
    <t>KPI 80</t>
  </si>
  <si>
    <t>KPI 80 ร้อยละของกฎหมายที่ควรปรับปรุงได้รับการแก้ไขและมีการบังคับใช้</t>
  </si>
  <si>
    <t>KPI 81</t>
  </si>
  <si>
    <t>KPI 81 ลดอัตราป่วยตายโรคปอดบวมในเด็ก(1เดือน-5ปี) (MIS เพิ่ม)</t>
  </si>
  <si>
    <t>พญ.จารุพรรณ</t>
  </si>
  <si>
    <t>เพ็ญกมล</t>
  </si>
  <si>
    <t>PI 81.1</t>
  </si>
  <si>
    <t>PI ลดอัตราป่วยตายโรคปอดบวมในเด็ก( 1 เดือน - 5 ปี) จาก HDC (MIS เพิ่ม)</t>
  </si>
  <si>
    <t>≤ 1%</t>
  </si>
  <si>
    <t>KPI 82</t>
  </si>
  <si>
    <t>KPI 82 อัตราตายมารดาจากการตกเลือดหลังคลอดเท่ากับ 0 (MIS เพิ่ม)</t>
  </si>
  <si>
    <t>≤ 0%</t>
  </si>
  <si>
    <t>KPI 83</t>
  </si>
  <si>
    <t>KPI 83 อัตราการคลอดก่อนกำหนด(อายุครรภ์น้อยกว่า 37สัปดาห์) (MIS เพิ่ม)</t>
  </si>
  <si>
    <t>≤ 99%</t>
  </si>
  <si>
    <t>KPI 84</t>
  </si>
  <si>
    <t>KPI 84 อำเภอมีการจัดบริการสุขภาพช่องปากในรพ.สต./ศสม.ที่มีคุณภาพตามเกณฑ์ภายใต้การสนับสนุนของ DHB (MIS เพิ่ม)</t>
  </si>
  <si>
    <t>PI 84.1</t>
  </si>
  <si>
    <t>PI รพ.สต./ศสม.มีการจัดบริการสุขภาพช่องปากที่มีคุณภาพ (MIS เพิ่ม)</t>
  </si>
  <si>
    <t>PI 84.2</t>
  </si>
  <si>
    <t>PI รพ.สต./ศสม.จัดบริการสุขภาพช่องปากไม่น้อยกว่า 200 คนต่อพันประชากร (MIS เพิ่ม)</t>
  </si>
  <si>
    <t>PI 84.3</t>
  </si>
  <si>
    <t>PI รพ.สต./ศสม.จัดบริการสุขภาพช่องปากครบ 6 กลุ่มเป้าหมาย 14 กิจกรรม (MIS เพิ่ม)</t>
  </si>
  <si>
    <t>KPI 85</t>
  </si>
  <si>
    <t>KPI 85 อัตราการใช้บริการสุขภาพช่องปากของประชาชนในพื้นที่ (MIS เพิ่ม)</t>
  </si>
  <si>
    <t>PI 85.1</t>
  </si>
  <si>
    <t>PI หญิงตั้งครรภ์ได้รับบริการทันตกรรม (MIS เพิ่ม)</t>
  </si>
  <si>
    <t>PI 85.2</t>
  </si>
  <si>
    <t>PI เด็กอายุ 0-2 ปี ได้รับบริการทันตกรรม (MIS เพิ่ม)</t>
  </si>
  <si>
    <t>PI 85.3</t>
  </si>
  <si>
    <t>PI เด็กอายุ 3-5 ปี ได้รับบริการทันตกรรม (MIS เพิ่ม)</t>
  </si>
  <si>
    <t>PI 85.4</t>
  </si>
  <si>
    <t>PI เด็กอายุ 6-12 ปี ได้รับบริการทันตกรรม (MIS เพิ่ม)</t>
  </si>
  <si>
    <t>PI 85.5</t>
  </si>
  <si>
    <t>PI ผู้ป่วยเบาหวานได้รับริการทันตกรรม (MIS เพิ่ม)</t>
  </si>
  <si>
    <t>PI 85.6</t>
  </si>
  <si>
    <t>PI ผู้สูงอายุได้รับบริการทันตกรรม (MIS เพิ่ม)</t>
  </si>
  <si>
    <t>PI 85.7</t>
  </si>
  <si>
    <t>PI อัตราการใช้บริการสุขภาพช่องปาก ของประชาชนในพื้นที่(คนต่อสถานบริการ) (MIS เพิ่ม)</t>
  </si>
  <si>
    <t>≥ 35%</t>
  </si>
  <si>
    <t>PI 85.8</t>
  </si>
  <si>
    <t>PI ประชาชนอายุ 15-59 ปี ได้รับบริการทันตกรรม (MIS เพิ่ม)</t>
  </si>
  <si>
    <t>≥ 5%</t>
  </si>
  <si>
    <t>KPI 86</t>
  </si>
  <si>
    <t>KPI 86 การวิเคราะห์สถานการณ์การผ่าตัดคลอดใน รพ.ที่สูงขึ้นโดยใช้ Robson ten group classification (MIS เพิ่ม)</t>
  </si>
  <si>
    <t>KPI 87</t>
  </si>
  <si>
    <t>KPI 87 ระดับความสำเร็จของหน่วยงานสังกัด สป.มีระบบการตรวจสอบภายใน ควบคุมภายในและการบริหารความเสี่ยงระดับจังหวัด (MIS เพิ่ม)</t>
  </si>
  <si>
    <t>นพ.อัครพงษ์</t>
  </si>
  <si>
    <t>KPI 88</t>
  </si>
  <si>
    <t>KPI 88 การป้องกันและควบคุมไข้เลือดออก (MIS เพิ่ม)</t>
  </si>
  <si>
    <t>PI 88.1</t>
  </si>
  <si>
    <t>88.1 จำนวนผู้ป่วยโรคไข้เลือดออกลดลง (เป้าหมายสะสมถึงเดือนปัจจุบัน) (MIS เพิ่ม)</t>
  </si>
  <si>
    <t>PI 88.2</t>
  </si>
  <si>
    <t>88.2 จำนวนผู้ป่วยโรคไข้เลือดออกลดลง (เป้าหมายทั้งปี) (MIS เพิ่ม)</t>
  </si>
  <si>
    <t>PI 88.3</t>
  </si>
  <si>
    <t>88.3 อัตราป่วยตายด้วยโรคไข้เลือดออก (MIS เพิ่ม)</t>
  </si>
  <si>
    <t>≤ 0.10%</t>
  </si>
  <si>
    <t>KPI 89</t>
  </si>
  <si>
    <t>KPI 89 จำนวนหน่วยบริการที่ให้วัคซีนสร้างเสริมภูมิคุ้มกันโรค ผ่านเกณฑ์ทั้ง 9 ชนิด (MIS เพิ่ม)</t>
  </si>
  <si>
    <t>≥ 100% HDC</t>
  </si>
  <si>
    <t>PI 89.1</t>
  </si>
  <si>
    <t>PI เด็กอายุครบ 1 ปี ได้รับวัคซีน MMR1 (MIS เพิ่ม)</t>
  </si>
  <si>
    <t>≥ 95%</t>
  </si>
  <si>
    <t>PI 89.2</t>
  </si>
  <si>
    <t>PI เด็กอายุครบ 1 ปี ได้รับวัคซีน OPV3 (MIS เพิ่ม)</t>
  </si>
  <si>
    <t>PI 89.3</t>
  </si>
  <si>
    <t>PI เด็กอายุครบ 2 ปี ได้รับวัคซีน LAJE1 (MIS เพิ่ม)</t>
  </si>
  <si>
    <t>PI 89.4</t>
  </si>
  <si>
    <t>PI เด็กอายุครบ 2 ปี ได้รับวัคซีน DTP4 (MIS เพิ่ม)</t>
  </si>
  <si>
    <t>PI 89.5</t>
  </si>
  <si>
    <t>PI เด็กอายุครบ 2 ปี ได้รับวัคซีน OPV4 (MIS เพิ่ม)</t>
  </si>
  <si>
    <t>PI 89.6</t>
  </si>
  <si>
    <t>PI เด็กอายุครบ 3 ปี ได้รับวัคซีน LAJE2 (MIS เพิ่ม)</t>
  </si>
  <si>
    <t>PI 89.7</t>
  </si>
  <si>
    <t>PI เด็กอายุครบ 3 ปี ได้รับวัคซีน MMR2</t>
  </si>
  <si>
    <t>PI 89.8</t>
  </si>
  <si>
    <t>PI เด็กอายุครบ 5 ปี ได้รับวัคซีน DTP5</t>
  </si>
  <si>
    <t>PI 89.9</t>
  </si>
  <si>
    <t>PI เด็กอายุครบ 5 ปี ได้รับวัคซีน OPV5</t>
  </si>
  <si>
    <t>KPI 91</t>
  </si>
  <si>
    <t>KPI 91 การบริหารจัดการงบกองทุนตำบล</t>
  </si>
  <si>
    <t>PI 90.1</t>
  </si>
  <si>
    <t>90.1 การสนับสนุนงบประมาณจากกองทุนตำบล</t>
  </si>
  <si>
    <t>PI 90.2</t>
  </si>
  <si>
    <t>90.2 การใช้จ่ายงบประมาณที่ได้รับจัดสรรจากกองทุนตำบล</t>
  </si>
  <si>
    <t>KPI 92</t>
  </si>
  <si>
    <t>KPI 92 ผู้สูงอายุมีฟันคู่สบฟันหลังครบ 4 คู่ขึ้นไป</t>
  </si>
  <si>
    <t>ทพญ.นริสา</t>
  </si>
  <si>
    <t>PI 92.1</t>
  </si>
  <si>
    <t>PI ผู้สูงอายุตามเป้าหมาย ได้รับการใส่ฟันเทียมพระราชทาน (880ราย)</t>
  </si>
  <si>
    <t>PI 92.2</t>
  </si>
  <si>
    <t>PI ร้อยละผู้ป่วยเบาหวานได้ตรวจคัดกรองสุขภาพช่องปาก เฉพาะเขตรับผิดชอบ (คน)</t>
  </si>
  <si>
    <t>PI 92.3</t>
  </si>
  <si>
    <t>PI ผู้สูงอายุ 60-74ปี ได้รับการตรวจช่องปาก</t>
  </si>
  <si>
    <t>PI 92.4</t>
  </si>
  <si>
    <t>PI ผู้สูงอายุ 60-74ปี ที่ได้รับการตรวจช่องปากมีฟันคู่สบฟันหลัง 4 คู่ขึ้นไป</t>
  </si>
  <si>
    <t>KPI 101</t>
  </si>
  <si>
    <t>KPI 101 อัตราการคัดกรองมะเร็งเต้านมในสตรีอายุ 30 - 70 ปี</t>
  </si>
  <si>
    <t>สุทธิวรรณ</t>
  </si>
  <si>
    <t>ทิพสุดา</t>
  </si>
  <si>
    <t>KPI 102</t>
  </si>
  <si>
    <t>KPI 102 อัตราการคัดกรองมะเร็งปากมดลูกในสตรีอายุ 30 - 60 ปี</t>
  </si>
  <si>
    <t>KPI 93</t>
  </si>
  <si>
    <t>KPI 93 การน้อมนำหลักปรัชญาเศรษฐกิจพอเพียงมาปรับใช้ในชีวิตประจำวัน (Way of life)</t>
  </si>
  <si>
    <t>KPI 60 
ซ้ำ</t>
  </si>
  <si>
    <t>60 หน่วยงานในสังกัดกระทรวงสาธารณสุขผ่านเกณฑ์การประเมิน ITA</t>
  </si>
  <si>
    <t>ตัวชี้วัดนี้ซ้ำซ้อน KPI 60 มีแล้ว</t>
  </si>
  <si>
    <t>ซ้ำ</t>
  </si>
  <si>
    <t>KPI 94</t>
  </si>
  <si>
    <t>KPI 94 การสร้างคนดี รักษาศีล 5 และสวดมนต์</t>
  </si>
  <si>
    <t>PI 93.1</t>
  </si>
  <si>
    <t>93.1 หญิงตั้งครรภ์ได้รับยาเม็ดเสริมไอโอดีน</t>
  </si>
  <si>
    <t>ตัวชี้วัดนี่ซ้ำซ้อนกับ KPI 3/ PI ตัวที่ 3</t>
  </si>
  <si>
    <t>PI 93.2</t>
  </si>
  <si>
    <t xml:space="preserve">93.2 ครัวเรือนที่สุ่มตรวจมีการใช้เกลือบริโภคเสริมไอโอดีนที่มีไอโอดีนเพียงพอ </t>
  </si>
  <si>
    <t>สรารัตน์</t>
  </si>
  <si>
    <t>PI 93.3</t>
  </si>
  <si>
    <t>93.3 สัดส่วนของหญิงตั้งครรภ์ที่มีระดับไอโอดีนในปัสสาวะต่ำกว่า 150 ไมโครกรัมต่อลิตร</t>
  </si>
  <si>
    <t>PI 93.4</t>
  </si>
  <si>
    <t>93.4 เด็กอายุ 2-7 วันได้รับการเจาะเลือดเพื่อตรวจคัดกรองสุขภาพ(ตรวจกรองธัยรอยด์ ฮอร์โมน/ ฟีนิลคีโตนูเรีย)</t>
  </si>
  <si>
    <t>PI 93.5</t>
  </si>
  <si>
    <t>93.5 เด็กแรกเกิดที่เจาะเลือดตรวจ THS พบว่าผิดปกติ(THS &gt; 25 มิลลิยูนิตต่อลิตร)ได้รับการตรวจยืนยันภาวะบกพร่องไทรอยด์ฮอร์โมน</t>
  </si>
  <si>
    <t>PI 93.6</t>
  </si>
  <si>
    <t>93.6 ตำบลมีหมู่บ้าน/ชุมชนไอโอดีน</t>
  </si>
  <si>
    <t>PI 93.7</t>
  </si>
  <si>
    <t>93.7 หมู่บ้านมีอาสาสมัครทูตไอโอดีน</t>
  </si>
  <si>
    <t>9 อัตราการคลอดมีชีพในหญิงอายุ 15-19 ปี Adjusted</t>
  </si>
  <si>
    <t>≤ 38 ต่อพัน</t>
  </si>
  <si>
    <t>ซ้ำซ้อนกับ KPI 9 ซึ่งมีอยู่แล้ว</t>
  </si>
  <si>
    <t>21.75 ต่อพัน</t>
  </si>
  <si>
    <t>PI อัตราการคลอดในหญิงอายุ 10-14 ปี</t>
  </si>
  <si>
    <t>≤ 1.40 ต่อพัน</t>
  </si>
  <si>
    <t>ซ้ำซ้อนกับ KPI 9 / PI ตัวที่ 1 ซึ่งมีอยู่แล้ว</t>
  </si>
  <si>
    <t>0.73 ต่อพัน</t>
  </si>
  <si>
    <t>PI การตั้งครรภ์ซ้ำในหญิงอายุ&lt; 20 ปี</t>
  </si>
  <si>
    <t>ซ้ำซ้อนกับ KPI 9 / PI ตัวที่ 2 ซึ่งมีอยู่แล้ว</t>
  </si>
  <si>
    <t>PI หญิงอายุน้อยกว่า 20 ปี ได้รับบริการคุมกำเนิดหลังคลอดหรือหลังแท้ง ด้วยวิธีสมัยใหม่ (Modern method)</t>
  </si>
  <si>
    <t>ซ้ำซ้อนกับ KPI 9 / PI ตัวที่ 3 ซึ่งมีอยู่แล้ว</t>
  </si>
  <si>
    <t>PI หญิงอายุน้อยกว่า 20 ปี ได้รับบริการคุมกำเนิดหลังคลอดหรือหลังแท้งด้วยวิธีกึ่งถาวร (ยาฝังคุมกำเนิดหรือห่วงอนามัย)</t>
  </si>
  <si>
    <t>ซ้ำซ้อนกับ KPI 9 / PI ตัวที่ 4 ซึ่งมีอยู่แล้ว</t>
  </si>
  <si>
    <t>PI อำเภอผ่านเกณฑ์มาตรฐานอำเภออนามัยการเจริญพันธุ์</t>
  </si>
  <si>
    <t>ซ้ำซ้อนกับ KPI 9 / PI ตัวที่ 5 ซึ่งมีอยู่แล้ว</t>
  </si>
  <si>
    <t>PI โรงพยาบาลมีบริการที่เป็นมิตรกับวัยรุ่น(YFHS)ผ่านเกณฑ์มาตรฐาน</t>
  </si>
  <si>
    <t>ซ้ำซ้อนกับ KPI 9 / PI ตัวที่ 6 ซึ่งมีอยู่แล้ว</t>
  </si>
  <si>
    <t>PI หญิงอายุน้อยกว่า 20 ปี(ในเขตรับผิดชอบ) ได้รับบริการคุมกำเนิดหลังคลอดหรือหลังแท้ง ด้วยวิธีสมัยใหม่ (Modern method)</t>
  </si>
  <si>
    <t>KPI 95</t>
  </si>
  <si>
    <t>KPI 95 การป้องกันและปราบปรามปัญหายาเสพติด</t>
  </si>
  <si>
    <t>PI 95.1</t>
  </si>
  <si>
    <t>ซ้ำซ้อนกับ KPI 52 / PI ตัวที่ 1 ซึ่งมีอยู่แล้ว</t>
  </si>
  <si>
    <t>PI 95.2</t>
  </si>
  <si>
    <t>ซ้ำซ้อนกับ KPI 52 / PI ตัวที่ 2 ซึ่งมีอยู่แล้ว</t>
  </si>
  <si>
    <t>PI 95.4</t>
  </si>
  <si>
    <t>PI การเบิกจ่ายงบประมาณดำเนินการบำบัดยาเสพติด</t>
  </si>
  <si>
    <t>พญ.กัลยา*</t>
  </si>
  <si>
    <t>เสาวภา*</t>
  </si>
  <si>
    <t>สุกัลยา*</t>
  </si>
  <si>
    <t>PI 95.5</t>
  </si>
  <si>
    <t>PI อัตราการเลิกบริโภคเครื่องดื่มแอลกอฮอล์ในประชาชนอายุ 15 ปีขึ้นไป</t>
  </si>
  <si>
    <t>PI 95.6</t>
  </si>
  <si>
    <t>PI อัตราการเข้าสู่ระบบการบำบัดของประชาชนอายุ 15 ปีขึ้นไป ที่บริโภคเครื่องดื่มแอลกอฮอล์</t>
  </si>
  <si>
    <t>KPI 96</t>
  </si>
  <si>
    <t>KPI 96 การกำจัดขยะ</t>
  </si>
  <si>
    <t>สนธยา</t>
  </si>
  <si>
    <t>KPI 97</t>
  </si>
  <si>
    <t>KPI 97 การกำจัดผักตบชวา</t>
  </si>
  <si>
    <t>KPI 98</t>
  </si>
  <si>
    <t>KPI 98 การรณรงค์รักษาความสะอาดของบ้านเมือง หน้าบ้าน-น่ามอง</t>
  </si>
  <si>
    <t>KPI 99</t>
  </si>
  <si>
    <t>KPI 99 ความปลอดภัยทางถนน</t>
  </si>
  <si>
    <t>PI 99.1</t>
  </si>
  <si>
    <t>18 อัตราการเสียชีวิตจากการบาดเจ็บทางถนน</t>
  </si>
  <si>
    <t>นพ.พงษ์สุรีย์</t>
  </si>
  <si>
    <t xml:space="preserve">อารีรัตน์ /สมเกียรติ(ER)
หัสยา (ปฐมภูมิ)
</t>
  </si>
  <si>
    <t>PI 99.2</t>
  </si>
  <si>
    <t>98 ทีมป้องกันการบาดเจ็บทางถนน (RTI team) ผ่านเกณฑ์การประเมินตนเอง</t>
  </si>
  <si>
    <t>KPI 100</t>
  </si>
  <si>
    <t>KPI 100 องค์กรปลอดภาชนะโฟมบรรจุอาหาร</t>
  </si>
  <si>
    <t>ทีม ENV/ เฉลิมพล*</t>
  </si>
  <si>
    <r>
      <rPr>
        <b/>
        <sz val="16"/>
        <color indexed="8"/>
        <rFont val="Angsana New"/>
        <family val="1"/>
      </rPr>
      <t>โครงการ ที่</t>
    </r>
    <r>
      <rPr>
        <sz val="16"/>
        <color indexed="8"/>
        <rFont val="Angsana New"/>
        <family val="1"/>
      </rPr>
      <t xml:space="preserve"> 1. โครงการพัฒนาระบบบริการสุขภาพ </t>
    </r>
    <r>
      <rPr>
        <u val="single"/>
        <sz val="16"/>
        <color indexed="8"/>
        <rFont val="Angsana New"/>
        <family val="1"/>
      </rPr>
      <t>สาขาโรคไม่ติดต่อเรื้อรัง</t>
    </r>
  </si>
  <si>
    <r>
      <rPr>
        <b/>
        <sz val="16"/>
        <color indexed="8"/>
        <rFont val="Angsana New"/>
        <family val="1"/>
      </rPr>
      <t>แผนงานที่</t>
    </r>
    <r>
      <rPr>
        <sz val="16"/>
        <color indexed="8"/>
        <rFont val="Angsana New"/>
        <family val="1"/>
      </rPr>
      <t xml:space="preserve"> 6 </t>
    </r>
    <r>
      <rPr>
        <u val="single"/>
        <sz val="16"/>
        <color indexed="8"/>
        <rFont val="Angsana New"/>
        <family val="1"/>
      </rPr>
      <t xml:space="preserve">การพัฒนาระบบบริการสุขภาพ (Service Plan) </t>
    </r>
  </si>
  <si>
    <t xml:space="preserve">1)  อัตราตายของผู้ป่วยโรคหลอดเลือดสมอง และระยะเวลาที่ได้รับการรักษาที่เหมาะสม </t>
  </si>
  <si>
    <r>
      <t>โครงการที่</t>
    </r>
    <r>
      <rPr>
        <sz val="16"/>
        <color indexed="8"/>
        <rFont val="Angsana New"/>
        <family val="1"/>
      </rPr>
      <t xml:space="preserve"> 1 </t>
    </r>
    <r>
      <rPr>
        <u val="single"/>
        <sz val="16"/>
        <color indexed="8"/>
        <rFont val="Angsana New"/>
        <family val="1"/>
      </rPr>
      <t>โครงการพัฒนาระบบบริการสุขภาพ สาขาโรคไม่ติดต่อเรื้อรัง</t>
    </r>
  </si>
  <si>
    <r>
      <t xml:space="preserve">ภารกิจพื้นฐาน </t>
    </r>
    <r>
      <rPr>
        <sz val="16"/>
        <color indexed="8"/>
        <rFont val="Angsana New"/>
        <family val="1"/>
      </rPr>
      <t xml:space="preserve"> </t>
    </r>
    <r>
      <rPr>
        <u val="single"/>
        <sz val="16"/>
        <color indexed="8"/>
        <rFont val="Angsana New"/>
        <family val="1"/>
      </rPr>
      <t>1)ส่งเสริมป้องกัน 2)ควบคุมป้องกันโรค 3)รักษาพยาบาล 4)ฟื้นฟู 5)คุ้มครองผู้บริโภค</t>
    </r>
  </si>
  <si>
    <t>หน่วยงาน</t>
  </si>
  <si>
    <t>โครงการศึกษาดูงานโรคไม่ติดต่อเรื้อรัง (เงินบำรุง)</t>
  </si>
  <si>
    <t xml:space="preserve">   1. เพื่อให้บุคลากรมีความรู้ในการดูแลตนเองได้อย่างถูกต้อง
   2. เพื่อกระตุ้นให้บุคลากรเกิดการปรับเปลี่ยนพฤติกรรมสุขภาพ
   3. เพื่อลดอัตราเพิ่มของผู้ป่วยโรคเบาหวานและความดันโลหิตสูง</t>
  </si>
  <si>
    <t>อัตราเพิ่มของผู้ป่วยโรคเบาหวานและความดันโลหิตสูง ในปี 2562 ลดลง</t>
  </si>
  <si>
    <t xml:space="preserve"> 90 คน</t>
  </si>
  <si>
    <t xml:space="preserve"> 8 ต.ค. 61</t>
  </si>
  <si>
    <t xml:space="preserve"> /</t>
  </si>
  <si>
    <t xml:space="preserve">นางรัชนีกร   มะวงศ์ษา </t>
  </si>
  <si>
    <t>ประชุมวิชาการหู คอ จมูก การจัดงานประจำปีวันการได้ยินโลก 3 มีนาคม (เงินบำรุง)</t>
  </si>
  <si>
    <t>จัดการประชุมอบรมให้ความรู้เกี่ยวกับภาวะหูเสื่อมและโรคที่สำคัญทางหู คอ จมูก</t>
  </si>
  <si>
    <t>บุคลากรทางสาธารณสุข และประชาชนกลุ่มเป้าหมายได้รับข้อมูลเกี่ยวกับสาเหตุ วิธีป้องกัน และการรักษา ฟื้นฟูภาวะหูเสื่อม และโรคที่สำคัญทางหู คอ จมูก 80 - 100 %</t>
  </si>
  <si>
    <t>150 - 200 คน</t>
  </si>
  <si>
    <t>1 มี.ค. 62</t>
  </si>
  <si>
    <t xml:space="preserve">พญ.ชินานาฏ </t>
  </si>
  <si>
    <t>การดูแลผู้ป่วยsepsis
จัดประชุมอบรมฟื้นฟูความรู้ จนท.รพ.กพและรพช.เครือข่ายในจังหวัดกำแพงเพชร
(เงินบำรุง 30,000 บาท/ SP สสจ.กพ.(รอdefenงบ สป.) 6,500 บาท รวมเป็น 36,500 บาท)</t>
  </si>
  <si>
    <t>พัฒนาศักยภาพจนท.ทุกระดับในสถานบริการ
ให้มีความรู้ในการดูแลผู้ป่วย
Sepsis</t>
  </si>
  <si>
    <t>ผู้เข้ารับการอบรมมีความรู้
ความเข้าใจในการดูแลผู้ป่วยsepsis ร้อยละ 80</t>
  </si>
  <si>
    <t>แพทย์และพยาบาล
รพ.กพ และรพช.</t>
  </si>
  <si>
    <t>ม.ค.-มี.ค.62</t>
  </si>
  <si>
    <t>มยุรี</t>
  </si>
  <si>
    <t>โครงการให้ความรู้และสุขศึกษาจัดทำสื่อสุขศึกษาในประชาชนและกลุ่มผู้ป่วยกลุ่มเสี่ยงต่อการติดเชื้อในกระแสโลหิตจัดสรรไปยังสถานบริการทุกระดับในจังหวัดกำแพงเพชร SP สสจ.กพ.(รอdefenงบ สป.) 5,000 บาท)</t>
  </si>
  <si>
    <t>พัฒนาศักยภาพเจ้าหน้าที่และทีมผู้ดูแลในการให้คำแนะนำ การเฝ้าระวังการเกิดภาวะ sepsis และการจัดการเบื้องต้นอย่างเหมาะสมแก่ประชาชนและกลุ่มเสี่ยง</t>
  </si>
  <si>
    <t>เจ้าหน้าที่และทีมผู้ดูแลในการให้คำแนะนำ การเฝ้าระวังการเกิดภาวะ sepsis และการจัดการเบื้องต้นอย่างเหมาะสมแก่ประชาชนและกลุ่มเสี่ยง &gt; 80%</t>
  </si>
  <si>
    <t xml:space="preserve">บุคลากรสาธารณสุข PCC  อสม. ประชาชนทั่วไป 200 คน
</t>
  </si>
  <si>
    <t>พ.ค.-มิย.62</t>
  </si>
  <si>
    <t>ปราณี
(เตรียมขอสสจ.)</t>
  </si>
  <si>
    <t>การนิเทศชุมชนและ PCC ของservice plan sepsis (เงินบำรุง 30,000 บาท/ SP สสจ.กพ.(รอdefenงบ สป.) 42,000 บาท รวมเป็น 72,000 บาท)</t>
  </si>
  <si>
    <t>แลกเปลี่ยนเรียนรู้เชิงปฏิบัติการ ติดตามงาน สร้างเสริมเครือข่ายการดูแลผู้ป่วยสู่ชุมชนพร้อมทั้งการดูแลเป็นพี่เลี้ยงรพช. (11 รพ.)</t>
  </si>
  <si>
    <t>ร้อยละความสำเร็จใน
การตรวจเยี่ยม</t>
  </si>
  <si>
    <t>แพทย์และพยาบาล รพ.กพ. และรพช.จนท.รพ.สต.</t>
  </si>
  <si>
    <t>ม.ค.-มี.ค,62
เม.ย-มิ.ย.62</t>
  </si>
  <si>
    <t>การนิเทศชุมชนและ PCC ของservice plan stroke (เงินบำรุง 12,000 บาท)</t>
  </si>
  <si>
    <t>ออกนิเทศงาน ติดตามงาน สร้างเสริมเครือข่ายการดูแลผู้ป่วยสู่ชุมชนพร้อมทั้งการดูแลเป็นพี่เลี้ยงรพช.</t>
  </si>
  <si>
    <t>ร้อยละความสำเร็จ
ในการตรวจเยี่ยม</t>
  </si>
  <si>
    <t>แพทย์และพยาบาล
รพ.กพ และรพช.
จนท.รพ.สต.</t>
  </si>
  <si>
    <t>ม.ค.-มี.ค.62
เม.ย-มิ.ย.62</t>
  </si>
  <si>
    <t>สุนีย์รัตน์</t>
  </si>
  <si>
    <t>การศึกษาดูงานระบบการดูแลผู้ป่วยsepsis (SP สสจ.กพ.(รอdefenงบ สป.) 50,000 บาท)</t>
  </si>
  <si>
    <t>แลกเปลี่ยนเรียนรู้แนวทาง
การดูแลผู้ป่วย sepsis</t>
  </si>
  <si>
    <t>ผู้ศึกษาดูงานสามารถ
พัฒนาคุณภาพการดูแล
ผู้ป่วยsepsis ให้ได้ประสิทธิภาพและประสิทธิผล</t>
  </si>
  <si>
    <t xml:space="preserve"> แพทย์ 2 คน
พยาบาล 6 คน</t>
  </si>
  <si>
    <t>ก.ค.-ก.ย.62</t>
  </si>
  <si>
    <t>การศึกษาดูงานระบบการดูแลผู้ป่วยstroke (SP สสจ.กพ.(รอdefenงบ สป.) 50,000 บาท)</t>
  </si>
  <si>
    <t>แลกเปลี่ยนเรียนรู้แนวทาง
การดูแลผู้ป่วย stroke</t>
  </si>
  <si>
    <t>ผู้ศึกษาดูงานสามารถ
พัฒนาคุณภาพการดูแล
ผู้ป่วยstroke ให้ได้ประสิทธิภาพและประสิทธิผล</t>
  </si>
  <si>
    <t xml:space="preserve">สุนีย์รัตน์
</t>
  </si>
  <si>
    <t>การศึกษาดูงานระบบการดูแลผู้ป่วย COPD (SP สสจ.กพ.(รอdefenงบ สป.) 50,000 บาท)</t>
  </si>
  <si>
    <t>ศึกษาดูงานระบบการดูแล
ผู้ป่วยCOPD แบบบูรณาการ รพ.บางบ่อ</t>
  </si>
  <si>
    <t>ผู้ศึกษาดูงานสามารถ
พัฒนาคุณภาพการดูแล
ผู้ป่วยCOPD ให้ได้ประสิทธิภาพและประสิทธิผล</t>
  </si>
  <si>
    <t>แพทย์ 2 คน
พยาบาล 8 คน</t>
  </si>
  <si>
    <t>ฐานิกา/ ปราณี</t>
  </si>
  <si>
    <t>โครงการคัดกรองภาวะแทรกซ้อนผู้ป่วยโรคเรื้อรังเครือข่ายรพ.กำแพงเพชร (น้ำยาแลป) (เงินบำรุง) OP/IP</t>
  </si>
  <si>
    <t>คัดกรองภาวะแทรกซ้อนในผู้ป่วยโรคเรื้อรังเบาหวาน ความดันได้รับการเจาะเลือดประจำปี</t>
  </si>
  <si>
    <t>ร้อยละผู้ป่วยโรคเบาหวาน/ความดันโลหิตสูงที่ควบคุมระดับได้ดี</t>
  </si>
  <si>
    <t>คัดกรองภาวะแทรกซ้อนผู้ป่วยโรคเรื้อรังเจาะเลือดประจำปี จำนวน 15,000 คน</t>
  </si>
  <si>
    <t>Lab</t>
  </si>
  <si>
    <t>โครงการคัดกรองภาวะแทรกซ้อนผู้ป่วยโรคเรื้อรังเครือข่ายรพ.กำแพงเพชร (คัดกรองไต) (เงินบำรุง) OP/IP</t>
  </si>
  <si>
    <t xml:space="preserve">   1. ตรวจคัดกรองไตในผู้ป่วยเบาหวาน
   2. จัดทำสมุดประจำตัวให้ผู้ป่วย</t>
  </si>
  <si>
    <t>ร้อยละของผู้ป่วย DM และ/หรือ HT ที่ได้รับการค้นหาและคัดกรองโรคไตเรื้อรัง</t>
  </si>
  <si>
    <t>ตรวจคัดกรองไตในผู้ป่วยเบาหวาน(Microl test) จำนวน 9,000 ราย</t>
  </si>
  <si>
    <t>ปรับเปลี่ยนพฤติกรรมผู้ป่วยโรคเบาหวาน ความดันโลหิตสูง หัวใจและหลอดเลือด เครือข่ายรพ.กำแพงเพชร (PPB)</t>
  </si>
  <si>
    <t xml:space="preserve">   1. จัดซื้อชุดโมเดลอาหาร และสื่อสำหรับจัดกิจกรรมการสอนให้ผู้ป่วยในคลินิกโรคเรื้อรัง
   2. จัดกิจกกรรมกลุ่มให้ความรู้กับผู้ป่วยละญาติที่มาตรวจในคลินิกเบาหวาน</t>
  </si>
  <si>
    <t>ร้อยละผู้ป่วยโรคเบาหวาน/ ความดันโลหิตสูงที่ควบคุมระดับได้ดี</t>
  </si>
  <si>
    <t>ผู้ป่วยเบาหวาน/ ความดันโลหิตสูง ในคลินิกเบาหวาน</t>
  </si>
  <si>
    <t>มัณฑนา/ วิไลลักษณ์</t>
  </si>
  <si>
    <r>
      <rPr>
        <b/>
        <sz val="16"/>
        <color indexed="8"/>
        <rFont val="Angsana New"/>
        <family val="1"/>
      </rPr>
      <t>โครงการที่</t>
    </r>
    <r>
      <rPr>
        <sz val="16"/>
        <color indexed="8"/>
        <rFont val="Angsana New"/>
        <family val="1"/>
      </rPr>
      <t xml:space="preserve"> 2. โครงการพัฒนาระบบบริการสุขภาพ สาขาโรคติดต่อ</t>
    </r>
  </si>
  <si>
    <r>
      <t>โครงการที่</t>
    </r>
    <r>
      <rPr>
        <sz val="16"/>
        <color indexed="8"/>
        <rFont val="Angsana New"/>
        <family val="1"/>
      </rPr>
      <t xml:space="preserve"> 2 </t>
    </r>
    <r>
      <rPr>
        <u val="single"/>
        <sz val="16"/>
        <color indexed="8"/>
        <rFont val="Angsana New"/>
        <family val="1"/>
      </rPr>
      <t>โครงการพัฒนาระบบบริการสุขภาพ สาขาโรคติดต่อ</t>
    </r>
  </si>
  <si>
    <r>
      <rPr>
        <b/>
        <sz val="16"/>
        <color indexed="8"/>
        <rFont val="Angsana New"/>
        <family val="1"/>
      </rPr>
      <t>โครงการที่</t>
    </r>
    <r>
      <rPr>
        <sz val="16"/>
        <color indexed="8"/>
        <rFont val="Angsana New"/>
        <family val="1"/>
      </rPr>
      <t xml:space="preserve"> 3.โครงการป้องกันและควบคุมการดื้อยาต้านจุลชีพและการใช้ยาอย่างสมเหตุสมผล</t>
    </r>
  </si>
  <si>
    <t xml:space="preserve">1) ร้อยละของโรงพยาบาลที่ใช้ยาอย่างสมเหตุผล (RDU)
</t>
  </si>
  <si>
    <r>
      <t>โครงการที่</t>
    </r>
    <r>
      <rPr>
        <sz val="16"/>
        <color indexed="8"/>
        <rFont val="Angsana New"/>
        <family val="1"/>
      </rPr>
      <t xml:space="preserve"> 3 </t>
    </r>
    <r>
      <rPr>
        <u val="single"/>
        <sz val="16"/>
        <color indexed="8"/>
        <rFont val="Angsana New"/>
        <family val="1"/>
      </rPr>
      <t>โครงการป้องกันและควบคุมการดื้อยาต้านจุลชีพและการใช้ยาอย่างสมเหตุสมผล</t>
    </r>
  </si>
  <si>
    <t>2) ร้อยละของโรงพยาบาลมีระบบจัดการการดื้อยาต้านจุลชีพอย่างบูรณาการ (AMR)</t>
  </si>
  <si>
    <r>
      <t xml:space="preserve">หน่วยงาน </t>
    </r>
    <r>
      <rPr>
        <u val="single"/>
        <sz val="16"/>
        <color indexed="8"/>
        <rFont val="Angsana New"/>
        <family val="1"/>
      </rPr>
      <t>กลุ่มงานเภสัชกรรม</t>
    </r>
  </si>
  <si>
    <t>เภสัชฯสัญจร สอนเรื่องยา / เสียงตามสาย</t>
  </si>
  <si>
    <t>ประชาสัมพันธ์เผยแพร่ความรู้ความเข้าใจการใช้ยาปฏิชีวนะ และการใช้ยาอย่างสมเหตุผล ในกลุ่มบุคลากรและประชาชนผู้รับบริการ</t>
  </si>
  <si>
    <t xml:space="preserve">การสั่งใช้ยาปฏิชีวนะใน 2 กลุ่มโรค (URI&amp;AD) ของโรงพยาบาลกำแพงเพชร ได้ตามเกณฑ์ </t>
  </si>
  <si>
    <t>เดือนละ 2 ครั้ง
18 ครั้ง/รอบปีงบฯ</t>
  </si>
  <si>
    <t>ม.ค.62-ก.ย.62</t>
  </si>
  <si>
    <t>วัฒนนิตย์/ ถิรวุฒิ</t>
  </si>
  <si>
    <t>1.1 แผ่นพับ/สื่อความรู้ RDU &amp; AMR (PPB)</t>
  </si>
  <si>
    <t>จำนวน 6 เรื่อง</t>
  </si>
  <si>
    <t>วัฒนนิตย์/นฤมล</t>
  </si>
  <si>
    <t>1.2 สัปดาห์เภสัชกรรม (PPB)</t>
  </si>
  <si>
    <t>เผยแพร่ ให้ความรู้ ส่งเสริมให้เกิดการใช้ยาอย่างเหมาะสม สมเหตุผล ให้แก่ประชาชน</t>
  </si>
  <si>
    <t>ตัวชี้วัดการสั่งใช้ยาสมเหตุผลใน รพ. (18 ข้อ) มีแนวโน้มดีขึ้น</t>
  </si>
  <si>
    <t>นิทรรศการ/กิจกรรม 1 วัน ช่วงมิถุนายน-กรกฎาคม 62</t>
  </si>
  <si>
    <t>มิ.ย.62-ก.ค.62</t>
  </si>
  <si>
    <t>สายชล</t>
  </si>
  <si>
    <t>กระจกส่องคอ พร้อมไฟฉาย 
(**เงินบำรุง รอDefence รอบ2)</t>
  </si>
  <si>
    <t>เพื่อเป็นอุปกรณ์ในการสอน/แนะนำผู้ป่วย ผู้มารับบริการในการตรวจสอบการติดเชื้อในโรคทางเดินหายใจส่วนบน (URI)</t>
  </si>
  <si>
    <t xml:space="preserve">การสั่งใช้ยาปฏิชีวนะใน URI&amp;AD ของรพ.สต.และเครือข่ายอำเภอเมือง ได้ตามเกณฑ์ </t>
  </si>
  <si>
    <t>50 ชุด (สำหรับ รพ.สต.และเครือข่ายบริการในเขตเมือง และหน้าห้องตรวจหลัก)</t>
  </si>
  <si>
    <t>มี.ค.62-เม.ย.62</t>
  </si>
  <si>
    <t>นฤมล</t>
  </si>
  <si>
    <r>
      <rPr>
        <b/>
        <sz val="16"/>
        <color indexed="8"/>
        <rFont val="Angsana New"/>
        <family val="1"/>
      </rPr>
      <t>โครงการที่</t>
    </r>
    <r>
      <rPr>
        <sz val="16"/>
        <color indexed="8"/>
        <rFont val="Angsana New"/>
        <family val="1"/>
      </rPr>
      <t xml:space="preserve"> 4. โครงการพัฒนาศูนย์ความเป็นเลิศทางการแพทย์</t>
    </r>
  </si>
  <si>
    <r>
      <t>แผนงานที่</t>
    </r>
    <r>
      <rPr>
        <sz val="16"/>
        <color indexed="8"/>
        <rFont val="Angsana New"/>
        <family val="1"/>
      </rPr>
      <t xml:space="preserve"> 6 </t>
    </r>
    <r>
      <rPr>
        <u val="single"/>
        <sz val="16"/>
        <color indexed="8"/>
        <rFont val="Angsana New"/>
        <family val="1"/>
      </rPr>
      <t>การพัฒนาระบบบริการสุขภาพ (Service Plan)</t>
    </r>
  </si>
  <si>
    <t xml:space="preserve">1) ร้อยละการส่งต่อผู้ป่วยนอกเขตสุขภาพลดลง </t>
  </si>
  <si>
    <r>
      <t>โครงการที่</t>
    </r>
    <r>
      <rPr>
        <sz val="16"/>
        <color indexed="8"/>
        <rFont val="Angsana New"/>
        <family val="1"/>
      </rPr>
      <t xml:space="preserve"> 4 </t>
    </r>
    <r>
      <rPr>
        <u val="single"/>
        <sz val="16"/>
        <color indexed="8"/>
        <rFont val="Angsana New"/>
        <family val="1"/>
      </rPr>
      <t>โครงการพัฒนาศูนย์ความเป็นเลิศทางการแพทย์</t>
    </r>
  </si>
  <si>
    <t>โครงการ/ กิจรรมหลัก</t>
  </si>
  <si>
    <r>
      <rPr>
        <b/>
        <sz val="16"/>
        <color indexed="8"/>
        <rFont val="Angsana New"/>
        <family val="1"/>
      </rPr>
      <t>โครงการที่</t>
    </r>
    <r>
      <rPr>
        <sz val="16"/>
        <color indexed="8"/>
        <rFont val="Angsana New"/>
        <family val="1"/>
      </rPr>
      <t xml:space="preserve"> 5. โครงการพัฒนาระบบบริการสุขภาพ </t>
    </r>
    <r>
      <rPr>
        <u val="single"/>
        <sz val="16"/>
        <color indexed="8"/>
        <rFont val="Angsana New"/>
        <family val="1"/>
      </rPr>
      <t>สาขาทารกแรกเกิด</t>
    </r>
  </si>
  <si>
    <r>
      <t>โครงการที่</t>
    </r>
    <r>
      <rPr>
        <sz val="16"/>
        <color indexed="8"/>
        <rFont val="Angsana New"/>
        <family val="1"/>
      </rPr>
      <t xml:space="preserve"> 5 </t>
    </r>
    <r>
      <rPr>
        <u val="single"/>
        <sz val="16"/>
        <color indexed="8"/>
        <rFont val="Angsana New"/>
        <family val="1"/>
      </rPr>
      <t>โครงการพัฒนาระบบบริการสุขภาพ สาขาทารกแรกเกิด</t>
    </r>
  </si>
  <si>
    <r>
      <t xml:space="preserve">หน่วยงาน </t>
    </r>
    <r>
      <rPr>
        <u val="single"/>
        <sz val="16"/>
        <color indexed="8"/>
        <rFont val="Angsana New"/>
        <family val="1"/>
      </rPr>
      <t>NICU</t>
    </r>
  </si>
  <si>
    <t>โครงการเพิ่มประสิทธิภาพการดูแลรักษาทารกแรกเกิดน้ำหนักน้อย</t>
  </si>
  <si>
    <t>1. เพื่อให้บุคลากรมีศักยภาพและสถานบริการมีมาตรฐาน มีความพร้อมในการช่วยเหลือดูแลทารกแรกเกิดทุกรายได้อย่างเหมาะสม</t>
  </si>
  <si>
    <t xml:space="preserve">อัตรารอดชีวิตทารกแรกเกิดน้ำหนักน้อยกว่า2,500 กรัมภายใน 28 วัน
1. BW &lt; 1,000 กรัม
2. BW 1,000 -1,499 กรัม
3. BW 1,500 - 2,499 กรัม </t>
  </si>
  <si>
    <t xml:space="preserve">
1. &gt; 60 %
2. &gt; 85 %
3. &gt;  90 %</t>
  </si>
  <si>
    <t>21 กย 61- 20 กย 62</t>
  </si>
  <si>
    <t>NICU</t>
  </si>
  <si>
    <t>2. เพื่อลดภาวะแทรกซ้อนในทารกเกิดก่อนกำหนดและทารกแรกเกิดน้ำหนักน้อยกว่า2,500 กรัม</t>
  </si>
  <si>
    <t>1. อัตราการเกิด BPD
2. อัตราการเกิด ROP
3. อัตราการเกิด VAP</t>
  </si>
  <si>
    <t>1. BPD &lt; 25%
2. ROP&lt; 8%
3. VAP &lt; 3:1000 วันนอน</t>
  </si>
  <si>
    <t>3. เพื่อพัฒนาระบบการส่งต่อทารกแรกเกิดในเครือข่ายได้อย่างมีประสิทธิภาพ</t>
  </si>
  <si>
    <t>ลดภาวะแทรกซ้อนขณะส่งต่อ
1. อุณหภูมิ &lt;36.5
2. อุณหภูมิ &gt;37.5
3. ระดับน้ำตาล &lt; 40 mg/dl
3. ระดับน้ำตาล &gt;180  mg/dl
4. อัตราตำแหน่ง ETT ไม่เหมาะสม</t>
  </si>
  <si>
    <t xml:space="preserve">
1. &lt; 25 %
2. &lt; 25 %
3. &lt; 12 %
4. &lt; 20 %
5. &lt; 20 %</t>
  </si>
  <si>
    <t>พัฒนาระบบข้อมูลสารสนเทศ</t>
  </si>
  <si>
    <t>1. เพื่อการเชื่อมต่อข้อมูลการดูแลทารกแรกเกิดได้อย่างมีประสิทธิภาพ</t>
  </si>
  <si>
    <t>ความทันเวลาในการรายงานข้อมูลของแต่ละ รพช.</t>
  </si>
  <si>
    <r>
      <rPr>
        <b/>
        <sz val="16"/>
        <color indexed="8"/>
        <rFont val="Angsana New"/>
        <family val="1"/>
      </rPr>
      <t>โครงการที่</t>
    </r>
    <r>
      <rPr>
        <sz val="16"/>
        <color indexed="8"/>
        <rFont val="Angsana New"/>
        <family val="1"/>
      </rPr>
      <t xml:space="preserve"> 6 โครงการการดูแลผู้ป่วยระยะท้ายแบบประคับประคอง และการดูแลผู้ป่วยกึ่งเฉียบพลัน</t>
    </r>
  </si>
  <si>
    <r>
      <rPr>
        <b/>
        <sz val="16"/>
        <color indexed="8"/>
        <rFont val="Angsana New"/>
        <family val="1"/>
      </rPr>
      <t>แผนงานที่</t>
    </r>
    <r>
      <rPr>
        <sz val="16"/>
        <color indexed="8"/>
        <rFont val="Angsana New"/>
        <family val="1"/>
      </rPr>
      <t xml:space="preserve"> 6 </t>
    </r>
    <r>
      <rPr>
        <u val="single"/>
        <sz val="16"/>
        <color indexed="8"/>
        <rFont val="Angsana New"/>
        <family val="1"/>
      </rPr>
      <t>การพัฒนาระบบบริการสุขภาพ (Service Plan)</t>
    </r>
    <r>
      <rPr>
        <sz val="16"/>
        <color indexed="8"/>
        <rFont val="Angsana New"/>
        <family val="1"/>
      </rPr>
      <t xml:space="preserve"> </t>
    </r>
  </si>
  <si>
    <t xml:space="preserve">1) ร้อยละการบรรเทาอาการปวดและจัดการอาการต่างๆ ด้วย Strong Opioid Medication </t>
  </si>
  <si>
    <r>
      <t xml:space="preserve">โครงการที่ </t>
    </r>
    <r>
      <rPr>
        <sz val="16"/>
        <color indexed="8"/>
        <rFont val="Angsana New"/>
        <family val="1"/>
      </rPr>
      <t xml:space="preserve">6 </t>
    </r>
    <r>
      <rPr>
        <u val="single"/>
        <sz val="16"/>
        <color indexed="8"/>
        <rFont val="Angsana New"/>
        <family val="1"/>
      </rPr>
      <t>โครงการการดูแลผู้ป่วยระยะท้ายแบบประคับประคอง และการดูแลผู้ป่วยกึ่งเฉียบพลัน</t>
    </r>
  </si>
  <si>
    <t>ในผู้ป่วยประคับประคองอย่างมีคุณภาพ</t>
  </si>
  <si>
    <r>
      <rPr>
        <b/>
        <sz val="16"/>
        <color indexed="8"/>
        <rFont val="Angsana New"/>
        <family val="1"/>
      </rPr>
      <t>โครงการที่</t>
    </r>
    <r>
      <rPr>
        <sz val="16"/>
        <color indexed="8"/>
        <rFont val="Angsana New"/>
        <family val="1"/>
      </rPr>
      <t xml:space="preserve"> 7. โครงการพัฒนาศูนย์ความเป็นเลิศทางการแพทย์</t>
    </r>
  </si>
  <si>
    <t>1) ร้อยละของผู้ป่วยนอกทั้งหมดที่ได้รับบริการตรวจ วินิจฉัย</t>
  </si>
  <si>
    <r>
      <t>โครงการที่</t>
    </r>
    <r>
      <rPr>
        <sz val="16"/>
        <color indexed="8"/>
        <rFont val="Angsana New"/>
        <family val="1"/>
      </rPr>
      <t xml:space="preserve"> 7 </t>
    </r>
    <r>
      <rPr>
        <u val="single"/>
        <sz val="16"/>
        <color indexed="8"/>
        <rFont val="Angsana New"/>
        <family val="1"/>
      </rPr>
      <t>โครงการพัฒนาระบบบริการการแพทย์แผนไทยฯ</t>
    </r>
  </si>
  <si>
    <t xml:space="preserve"> รักษาโรค ด้วยศาสตร์การแพทย์แผนไทยและการแพทย์ทางเลือก</t>
  </si>
  <si>
    <r>
      <t xml:space="preserve">หน่วยงาน </t>
    </r>
    <r>
      <rPr>
        <u val="single"/>
        <sz val="16"/>
        <color indexed="8"/>
        <rFont val="Angsana New"/>
        <family val="1"/>
      </rPr>
      <t>กลุ่มงานแพทย์แผนไทยและแพทย์ทางเลือก</t>
    </r>
  </si>
  <si>
    <t>ผู้ป่วยนอกสามารถเข้าถึงบริการ(ตรวจ วินิจฉัย รักษาโรค ฟื้นฟูสภาพ)ด้านแพทย์แผนไทยและการแทย์ทางเลือก</t>
  </si>
  <si>
    <t>เพื่อให้ผู้ที่มารับบริการในโรงพยาบาลกำแพงเพชร และสพ.สต.เครือข่ายอำเภอเมือง สามารถเข้าถึงบริการ ตรวจ วินิจฉัย รักษาโรค ฟื้นฟูสภาพ ทางการแพทย์แผนไทยและแพทย์ทางเลือกได้มากขึ้น</t>
  </si>
  <si>
    <t>ผู้ป่วยนอกได้รับบริการ(ตรวจ วินิจฉัย รักษาโรค ฟื้นฟูสภาพ)ด้านแพทย์แผนไทยและการแทย์ทางเลือก รพ.กพ.ร้อยละ 12 /รพ.สต.ร้อยละ 25</t>
  </si>
  <si>
    <t>ผู้ป่วยนอกที่มารับบริการ ใน รพ.กพ./รพ.สต.</t>
  </si>
  <si>
    <t>ต.ค.61-ก.ย.62</t>
  </si>
  <si>
    <t>รพ.กพ./รพ.สต.</t>
  </si>
  <si>
    <t xml:space="preserve">สถานพยาบาล มีรายการยาสมุนไพรแผนไทยทั้งยาเดี่ยว และยาตำรับสำหรับให้บริการไม่น้อยกว่า 50 รายการ และเป็นยาในบัญชียาหลักแห่งชาติ(ED)ไม่น้อยกว่า 30 รายการ รวมทั้งยาขมิ้นชัน และ ฟ้าทะลายโจร  ตามนโยบาย First line drugs </t>
  </si>
  <si>
    <t>รพท/รพ.สต.ทีมีแพทย์แผนไทย</t>
  </si>
  <si>
    <t xml:space="preserve">สถานพยาบาล มีรายการยาปรุงผู้ป่วยเฉพาะรายไม่น้อยกว่า 5 ตำรับ </t>
  </si>
  <si>
    <r>
      <t xml:space="preserve">เข้าสู่กระบวนการรับรองคุณภาพด้านการแพทย์แผนไทย (Thai Traditional Medicine Hospital Accreditation : TTM HA) </t>
    </r>
    <r>
      <rPr>
        <sz val="16"/>
        <color indexed="8"/>
        <rFont val="Angsana New"/>
        <family val="1"/>
      </rPr>
      <t xml:space="preserve"> </t>
    </r>
  </si>
  <si>
    <t>เพื่อกระตุ้นให้เกิดการพัฒนาระบบงานแพทย์แผนไทยและแพทย์ทางเลือกภายในของโรงพยาบาล โดยมีการพัฒนาอย่างเป็นระบบ เกิดการเรียนรู้ มีการประเมินและพัฒนาตนเองอย่างต่อเนื่อง</t>
  </si>
  <si>
    <t>โครงการสมาธิบำบัดผู้ป่วยติดเตียงและผู้ป่วยระยะสุดท้าย (เงินบำรุง)</t>
  </si>
  <si>
    <t>น.ส.เจริญ สีเขียว</t>
  </si>
  <si>
    <t>4.1 จัดอบรมสมาธิบำบัดให้แก่แกนนำ อสม./ผู้ดูแลผู้สูงอายุ</t>
  </si>
  <si>
    <t xml:space="preserve">1.เพื่อให้แกนนำ อสม./ผู้ดูแลผู้สูงอายุมีองค์ความรู้ในการใช้สมาธิบำบัดในการดูแลผู้ป่วยติดเตียงและผู้ป่วยระยะสุดท้าย                </t>
  </si>
  <si>
    <t>1.แกนนำอสม./ผู้ดูแลผู้สูงอายุมีการนำสมาธิบำบัดไปใช้กับผู้ป่วยติดเตียง/ผู้ป่วยระยะสุดท้ายในชุมชน</t>
  </si>
  <si>
    <t>แกนนำผู้ดูแลผู้สูงอายุในเขตรับผิดชอบ PCC 15ชุมชน จำนวน 40 คน</t>
  </si>
  <si>
    <t>มี.ค.62</t>
  </si>
  <si>
    <t>4.2 กิจกรรมภาคีเครือข่ายแบ่งปันความสุขให้กับผู้ป่วยติดเตียง/ผู้ป่วยระยะสุดท้าย</t>
  </si>
  <si>
    <t>2.เพื่อให้ภาคีเครือข่าย (บ้าน/วัด/โรงเรียน)มีส่วนร่วมในการเสริมสร้างพลังใจให้กับผู้ป่วยติดเตียงและผู้ป่วยระยะสุดท้าย</t>
  </si>
  <si>
    <t>2.แกนนำมีส่วนร่วมกับภาคีเครือข่ายในการเสริมสร้างกำลังใจให้กับผู้ป่วยติดเตียง/ระยะสุดท้าย ในชุมชนอย่างน้อย 1ครั้ง/เดือน</t>
  </si>
  <si>
    <t>ผู้ป่วยติดเตียง/ผู้ป่วยระยะสุดท้าย จำนวน 15 คน</t>
  </si>
  <si>
    <t>ต.ค.61 - ก.ย. 62</t>
  </si>
  <si>
    <t>โครงการพัฒนาคุณภาพบุคลากรและระบบงานการให้บริการด้านการแพทย์แผนไทยในเครือข่ายอำเภอเมืองกำแพงเพชร</t>
  </si>
  <si>
    <t>นางพนารี  แก้วเพชร / น.ส.ปวีณา  เอื้อการ</t>
  </si>
  <si>
    <t>5.1 จัดอบรมส่งเสริมการใช้ยาสมุนไพรในสถานบริการเครือข่ายอำเภอเมืองกำแพงเพชร (กองทุนแพทย์แผนไทย) สป.สช.</t>
  </si>
  <si>
    <t xml:space="preserve">1.เพื่อส่งเสริมการใช้ยาสมุนไพรในสถานบริการเครือข่ายอำเภอเมืองกำแพงเพชร                 </t>
  </si>
  <si>
    <t>1.การใฃ้ยาสมุนไพรในสถานบริการเครือข่ายอำเภอเมืองกำแพงเพชรไม่ต่ำกว่า ร้อยละ 5</t>
  </si>
  <si>
    <t>แพทย์แผนไทยและผู้รับผิดชอบงานแพทย์แผนไทยในสถานบริการเครือข่ายอำเภอเมืองกำแพงเพชรจำนวน 40 คน</t>
  </si>
  <si>
    <t>ม.ค.62</t>
  </si>
  <si>
    <t>5.2 จัดอบรมการพัฒนาพฤติกรรมการบริการผู้ให้บริการแพทย์แผนไทยในสถานบริการเครือข่ายอำเภอเมืองกำแพงเพชร (กองทุนแพทย์แผนไทย) สป.สช.</t>
  </si>
  <si>
    <t>2.เพื่อพัฒนาพฤติกรรมการบริการผู้ให้บริการแพทย์แผนไทย</t>
  </si>
  <si>
    <t xml:space="preserve">2.แพทย์แผนไทยและผู้ช่วยแพทย์แผนไทยเครือข่ายอำเภอเมืองกำแพงเพชรได้รับการอบรมพัฒนาพฤติกรรมบริการผู้ให้บริการแพทย์แผนไทย ร้อยละ 100                                       </t>
  </si>
  <si>
    <t>แพทย์แผนไทยและผู้ช่วยแพทย์แผนไทยในสถานบริการเครือข่ายอำเภอเมืองกำแพงเพชรจำนวน 60 คน</t>
  </si>
  <si>
    <t>ก.พ. 62</t>
  </si>
  <si>
    <t>5.3 ออกติดตามนิเทศงานแพทย์แผนไทยในสถานบริการเครือข่ายอำเภอเมืองกำแพงเพชร  (กองทุนแพทย์แผนไทย) สป.สช.</t>
  </si>
  <si>
    <t>3.เพื่อติดตามนิเทศงานแพทย์แผนไทยในสถานบริการเครือข่ายอำเภอเมืองกำแพงเพชร</t>
  </si>
  <si>
    <t>3.สถานบริการในเครือข่ายอำเภอเมืองกำแพงเพชรได้รับการติดตามนิเทศงาน ร้อยละ 100</t>
  </si>
  <si>
    <t>สถานบริการในเครือข่ายอำเภอเมืองกำแพงเพชร  จำนวน 33 แห่ง</t>
  </si>
  <si>
    <t>เม.ย.62 - พ.ค. 62</t>
  </si>
  <si>
    <t>5.4 จัดอบรมแลกเปลี่ยนเรียนรู้และพัฒนาศักยภาพแพทย์แผนไทยในเครือข่ายอำเภอเมืองกำแพงเพชร (กองทุนแพทย์แผนไทย) สป.สช.</t>
  </si>
  <si>
    <t>4.เพื่อแลกเปลี่ยนเรียนรู้และพัฒนาศักยภาพแพทย์แผนไทยในเครือข่ายอำเภอเมืองกำแพงเพชร</t>
  </si>
  <si>
    <t>4.แพทย์แผนไทยและผู้รับผิดชอบงานแพทย์แผนไทยในเครือข่ายอำเภอเมืองกำแพงเพชรเข้าร่วมแลกเปลี่ยนเรียนรู้และพัฒนาศักยภาพแพทย์แผนไทย ร้อยละ 100</t>
  </si>
  <si>
    <t>แพทย์แผนไทยและผู้รับผิดชอบงานแพทย์แผนไทยในสถานบริการเครือข่ายอำเภอเมืองกำแพงเพชรจำนวน 40 คน / 3 ครั้ง</t>
  </si>
  <si>
    <t>ก.ค62</t>
  </si>
  <si>
    <t>นางพนารี  แก้วเพชร /น.ส.ปวีณา  เอื้อการ</t>
  </si>
  <si>
    <r>
      <rPr>
        <b/>
        <sz val="16"/>
        <color indexed="8"/>
        <rFont val="Angsana New"/>
        <family val="1"/>
      </rPr>
      <t>โครงการที่</t>
    </r>
    <r>
      <rPr>
        <sz val="16"/>
        <color indexed="8"/>
        <rFont val="Angsana New"/>
        <family val="1"/>
      </rPr>
      <t xml:space="preserve"> 8. โครงการพัฒนาระบบบริการสุขภาพ </t>
    </r>
    <r>
      <rPr>
        <u val="single"/>
        <sz val="16"/>
        <color indexed="8"/>
        <rFont val="Angsana New"/>
        <family val="1"/>
      </rPr>
      <t>สาขาสุขภาพจิตและจิตเวช</t>
    </r>
  </si>
  <si>
    <t xml:space="preserve">1) ร้อยละของผู้ป่วยโรคซึมเศร้าเข้าถึงบริการสุขภาพจิต </t>
  </si>
  <si>
    <r>
      <t>โครงการที่</t>
    </r>
    <r>
      <rPr>
        <sz val="16"/>
        <color indexed="8"/>
        <rFont val="Angsana New"/>
        <family val="1"/>
      </rPr>
      <t xml:space="preserve"> 8 </t>
    </r>
    <r>
      <rPr>
        <u val="single"/>
        <sz val="16"/>
        <color indexed="8"/>
        <rFont val="Angsana New"/>
        <family val="1"/>
      </rPr>
      <t>โครงการพัฒนาระบบบริการสุขภาพ สาขาสุขภาพจิตและจิตเวช</t>
    </r>
  </si>
  <si>
    <t xml:space="preserve">2) อัตราการฆ่าตัวตายสำเร็จ </t>
  </si>
  <si>
    <r>
      <t xml:space="preserve">หน่วยงาน </t>
    </r>
    <r>
      <rPr>
        <u val="single"/>
        <sz val="16"/>
        <color indexed="8"/>
        <rFont val="Angsana New"/>
        <family val="1"/>
      </rPr>
      <t>กลุ่มงานจิตเวชและยาเสพติด</t>
    </r>
  </si>
  <si>
    <r>
      <t xml:space="preserve">โครงการพัฒนระบบบริการสุขภาพจิตและจิตเวช (งบ สป.สช.)
(โครงการเครือข่ายการดูแลผู้ป่วยจิตเวช)
-การค้นหา คัดกรองผู้ป่วยกลุ่มเสี่ยง
-พัฒนาระบบการดูแล บำบัดรักษา การส่งต่อ
</t>
    </r>
    <r>
      <rPr>
        <b/>
        <sz val="16"/>
        <color indexed="8"/>
        <rFont val="Angsana New"/>
        <family val="1"/>
      </rPr>
      <t>-</t>
    </r>
    <r>
      <rPr>
        <sz val="16"/>
        <color indexed="8"/>
        <rFont val="Angsana New"/>
        <family val="1"/>
      </rPr>
      <t>จัดกิจกรรมฟื้นฟูสมรรถภาพผู้ป่วยจิตเวชเรื้อรังในชุมชน
- การบรณาการดูแลผู้ป่วยจิตเวช/ผู้ที่พฤติกรรมก้าวร้าวรุนแรงร่วมกับภาคีเครือข่าย
- การปรับเปลี่ยนพฤติกรรมสุขภาพในผู้ป่วยจิตเวชเรื้อรังที่มีปัญหาการใช้สารเสพติด</t>
    </r>
  </si>
  <si>
    <t>เพิ่มการเข้าถึงบริการสุขภาพผู้ป่วยจิตเวช</t>
  </si>
  <si>
    <t xml:space="preserve">   -ร้อยละของผู้ป่วยโรคซึมเศร้า เข้าถึงบริการสุขภาพจิต
   -อัตราการฆ่าตัวตายสำเร็จ ของประชากรในพื้นที่
   -ร้อยละของผู้ป่วยโรคจิต เข้าถึงบริการเพิ่มขึ้น</t>
  </si>
  <si>
    <t xml:space="preserve">  -อัตราการเข้าถึงบริการ
ผู้ป่วยโรคซึมเศร้าร้อยละ 60
   -อัตราการฆ่าตัวตายไม่เกิน 6.3 ต่อประชากรแสนคน
  -อัตราการเข้าถึงบริการผู้ป่วยโรคจิต ร้อยละ 70</t>
  </si>
  <si>
    <t xml:space="preserve">144,520
</t>
  </si>
  <si>
    <t>เสาวภา/ นพวรรณ</t>
  </si>
  <si>
    <r>
      <rPr>
        <b/>
        <sz val="16"/>
        <color indexed="8"/>
        <rFont val="Angsana New"/>
        <family val="1"/>
      </rPr>
      <t>โครงการที่</t>
    </r>
    <r>
      <rPr>
        <sz val="16"/>
        <color indexed="8"/>
        <rFont val="Angsana New"/>
        <family val="1"/>
      </rPr>
      <t xml:space="preserve"> 9. โครงการพัฒนาระบบบริการสุขภาพ 5 สาขาหลัก</t>
    </r>
  </si>
  <si>
    <t xml:space="preserve">1) อัตราตายผู้ป่วยติดเชื้อในกระแสเลือดแบบรุนแรงชนิด community-acquired
</t>
  </si>
  <si>
    <r>
      <t xml:space="preserve">โครงการที่ </t>
    </r>
    <r>
      <rPr>
        <sz val="16"/>
        <color indexed="8"/>
        <rFont val="Angsana New"/>
        <family val="1"/>
      </rPr>
      <t xml:space="preserve">9 </t>
    </r>
    <r>
      <rPr>
        <u val="single"/>
        <sz val="16"/>
        <color indexed="8"/>
        <rFont val="Angsana New"/>
        <family val="1"/>
      </rPr>
      <t>โครงการพัฒนาระบบบริการสุขภาพ 5 สาขาหลัก</t>
    </r>
  </si>
  <si>
    <t xml:space="preserve">2) ร้อยละของโรงพยาบาลที่มีทีม  Refracture  Prevention
</t>
  </si>
  <si>
    <t>Capture the Fracture  
(โครงการรู้ทันการหักซ้ำ)</t>
  </si>
  <si>
    <t>ทีม Capture The Fracture ,ทีมสหสาขาวิชาชีพร่วมกันดูแลผู้ป่วยที่มีกระดูกข้อสะโพกหัก</t>
  </si>
  <si>
    <t>1.ผู้ป่วย capture the fracture มีภาวะกระดูกหักซ้ำน้อยกว่าร้อยละ 30
2.ผู้ป่วย capture the fracture ได้รับการผ่าตัดภายใน 72 ชั่วโมงมากกว่าร้อยละ 50</t>
  </si>
  <si>
    <t>ผู้ป่วยทั้งชายและหญิงอายุตั้งแต่ 50 ปีขึ้นไป เข้ารับการรักษาในโรงพยาบาลด้วยภาวะกระดูกสะโพกหักจากภยันตรายชนิดไม่รุนแรง (Fragility Fracture) ทุกราย</t>
  </si>
  <si>
    <t>1 ต.ค. 61 - 30 ก.ย. 62</t>
  </si>
  <si>
    <t>1.นางรัติการณ์ เจริญพันธ์
2.นางสุทธิรัตน์ บานชื่น
3.นพ.เจษฎา พวงสายใจ</t>
  </si>
  <si>
    <t>Fast Track Surgery,For Open  Long Bone,Fracture</t>
  </si>
  <si>
    <t>Fast Track Surgery For Open Long Bone Fracture เน้นผู้ป่วยได้รับการผ่าตัดอย่างรวดเร็วเพื่อลดอาการติดเชื้อ</t>
  </si>
  <si>
    <t>ผู้ป่วย Open Long Bone Fracture ได้รับการ
ผ่าตัดภายใน 6 ชั่วโมง มากกว่าร้อยละ 20</t>
  </si>
  <si>
    <t>ผู้ป่วย  Open Long Bone Fracrure ทุกราย
ที่ได้การรักษาในโรงพยาบาล</t>
  </si>
  <si>
    <t>ประชุม case conference (สป. SP)
1.1.อาหาร 80คนX120บ.X2 ครั้ง รวม 19,200 บ.
1.2 วิทยากร 1 คนX3ชมX600 บ.X2 ครั้ง รวม 3,600 บ.
1.3.ค่าวัสดุและเอกสาร รวม 4,000 บ.</t>
  </si>
  <si>
    <t>พัฒนาการบริการดูแลการตั้งครรภ์คลอด หลังคลอด</t>
  </si>
  <si>
    <t xml:space="preserve"> - อัตราส่วนการตายมารดาไม่เกิน 17: 100000
 - อัตราการตายมารดาจากการตกเลือด เป็น 0</t>
  </si>
  <si>
    <t>ANC LR PP รพท. รพช.ทุกแห่ง 80 คน</t>
  </si>
  <si>
    <t>ต.ค.-ก.ย.61</t>
  </si>
  <si>
    <t xml:space="preserve"> -</t>
  </si>
  <si>
    <t>กรรมการSP สูติกรรม</t>
  </si>
  <si>
    <t>สูติศาสตร์สัญจร (สป. SP)
4.1. อาหาร 30คนX120 บ. X5 ครั้ง รวม 18,000 บ.
4.2 วิทยากร 1 คนX3ชมX600 บ.X5 ครั้ง รวม 9,000 บ.
4.3.ค่าวัสดุและเอกสาร 5,000 บ.
4.4 ค่าเบี้ยเลี้ยง 8 คนX160บ.X5  ครั้ง รวม 6,400 บ.</t>
  </si>
  <si>
    <t>พัฒนาระบบบริการให้ได้มาตรฐาน</t>
  </si>
  <si>
    <t xml:space="preserve"> - บริการคลอดมาตรฐาน ร้อยละ 100</t>
  </si>
  <si>
    <t>รพช. 5 แห่ง</t>
  </si>
  <si>
    <t>ประชุมวิชาการภาวะเสี่ยงทางสูติกรรม (สป. SP)
5.1.อาหาร 80คนX120บ.รวม 9,600 บ.  
5.2 วิทยากร2 ค.X 5 ชมX600บ. 6,000 บ.
5.3 ค่าวัสดุและเอกสาร 4,000 บาท</t>
  </si>
  <si>
    <t>พัฒนาทักษะบุคลากรในการดูแลหญิงตั้งครรภ์ คลอด</t>
  </si>
  <si>
    <t xml:space="preserve">โครงการพัฒนารูปแบบการสร้างเสริม สุขภาพเชิงรุกเพื่อป้องกันภาวะเจ็บครรภ์ คลอดก่อนกำหนด </t>
  </si>
  <si>
    <t>เพื่อกำหนดรูปแบบการสร้าง
เสริมสุขภาพเชิงรุกเพื่อป้องกัน
ภาวะเจ็บครรภ์คลอดก่อนกำหนดของจังหวัด</t>
  </si>
  <si>
    <t xml:space="preserve"> - หญิงเจ็บครรภ์ก่อนกำหนดรับการรักษา
โดยปากมดลูกเปิดน้อยกว่า 3ซม.มากกว่า ร้อยละ 60
 - รพ.สามารถยับยั้งภาวะเจ็บครรภ์ก่อนกำหนดที่รับไว้มากกว่าร้อยละ 60</t>
  </si>
  <si>
    <t xml:space="preserve"> - ประชุมบุคลากรรพท. รพช.รพ.สต. 100 คน
 - หญิงตั้งครรภ์ที่มาฝากครรภ์ทุกคน </t>
  </si>
  <si>
    <t xml:space="preserve">กรมอนามัย </t>
  </si>
  <si>
    <t>โครงการป้องกันและควบคุมกลุ่มอาการดาวน์</t>
  </si>
  <si>
    <t>เพื่อเพิ่มการเข้าถึงระบบบริการตามชุดสิทธิประโยชน์ ในการ</t>
  </si>
  <si>
    <t xml:space="preserve">หญิงตั้งครรภ์ทุกสิทธิอายุ 35 ปี ขึ้นไป </t>
  </si>
  <si>
    <t xml:space="preserve"> - สปสช. สนับสนุนค่าตรวจ
 - ศอ.3 จัดประชุมชี้แจง</t>
  </si>
  <si>
    <r>
      <rPr>
        <b/>
        <sz val="16"/>
        <color indexed="8"/>
        <rFont val="Angsana New"/>
        <family val="1"/>
      </rPr>
      <t>โครงการที่</t>
    </r>
    <r>
      <rPr>
        <sz val="16"/>
        <color indexed="8"/>
        <rFont val="Angsana New"/>
        <family val="1"/>
      </rPr>
      <t xml:space="preserve"> 10 โครงการพัฒนาระบบบริการสุขภาพ </t>
    </r>
    <r>
      <rPr>
        <u val="single"/>
        <sz val="16"/>
        <color indexed="8"/>
        <rFont val="Angsana New"/>
        <family val="1"/>
      </rPr>
      <t>สาขาโรคหัวใจ</t>
    </r>
  </si>
  <si>
    <t>1) ร้อยละของการให้การรักษาผู้ป่วย STEMI ได้ตามมาตรฐานเวลาที่กำหนด</t>
  </si>
  <si>
    <r>
      <t>โครงการที่</t>
    </r>
    <r>
      <rPr>
        <sz val="16"/>
        <color indexed="8"/>
        <rFont val="Angsana New"/>
        <family val="1"/>
      </rPr>
      <t xml:space="preserve"> 10 </t>
    </r>
    <r>
      <rPr>
        <u val="single"/>
        <sz val="16"/>
        <color indexed="8"/>
        <rFont val="Angsana New"/>
        <family val="1"/>
      </rPr>
      <t>โครงการพัฒนาระบบบริการสุขภาพ สาขาโรคหัวใจ</t>
    </r>
  </si>
  <si>
    <t>2) อัตราตายของผู้ป่วยโรคกล้ามเนื้อหัวใจตายเฉียบพลันชนิด STEMI</t>
  </si>
  <si>
    <r>
      <t xml:space="preserve">หน่วยงาน </t>
    </r>
    <r>
      <rPr>
        <u val="single"/>
        <sz val="16"/>
        <color indexed="8"/>
        <rFont val="Angsana New"/>
        <family val="1"/>
      </rPr>
      <t>ศูนย์โรคหัวใจ</t>
    </r>
  </si>
  <si>
    <t>โครงการหัวใจสัญจร</t>
  </si>
  <si>
    <t>เป็นการประชุมวิชาการประจำปีของสมาคมโรคหัวใจแห่งประเทศไทย</t>
  </si>
  <si>
    <t>200-300 คน</t>
  </si>
  <si>
    <t>ต.ค.61 - ก.ย.62</t>
  </si>
  <si>
    <t>งบจากสมาคมโรคหัวใจฯ</t>
  </si>
  <si>
    <t>โครงการประชุมเครือข่ายการส่งต่อผู้ป่วยโรคหัวใจ (เงินบำรุง)</t>
  </si>
  <si>
    <t>จัดประชุมทำความเข้าใจ และแก้ปัญหาระบบส่งต่อผู้ป่วยภายในจังหวัดและเครือข่ายเขตบริการสุขภาพที่3</t>
  </si>
  <si>
    <t>ผู้เข้ารับการอบรมมีความรู้ ความเข้าใจในแนวปฏิบัติและระบบการส่งต่อผู้ป่วยโรคหัวใจ ร้อยละ 80</t>
  </si>
  <si>
    <t>แพทย์และพยาบาล จำนวน 50-80 คน</t>
  </si>
  <si>
    <r>
      <rPr>
        <b/>
        <sz val="16"/>
        <color indexed="8"/>
        <rFont val="Angsana New"/>
        <family val="1"/>
      </rPr>
      <t>โครงการ ที่</t>
    </r>
    <r>
      <rPr>
        <sz val="16"/>
        <color indexed="8"/>
        <rFont val="Angsana New"/>
        <family val="1"/>
      </rPr>
      <t xml:space="preserve"> 11. โครงการพัฒนาระบบบริการสุขภาพ </t>
    </r>
    <r>
      <rPr>
        <u val="single"/>
        <sz val="16"/>
        <color indexed="8"/>
        <rFont val="Angsana New"/>
        <family val="1"/>
      </rPr>
      <t>สาขาโรคมะเร็ง</t>
    </r>
  </si>
  <si>
    <t xml:space="preserve">1) ร้อยละผู้ป่วยมะเร็ง 5 อันดับแรก ได้รับการรักษาภายในระยะเวลาที่กำหนด </t>
  </si>
  <si>
    <r>
      <t>โครงการที่</t>
    </r>
    <r>
      <rPr>
        <sz val="16"/>
        <color indexed="8"/>
        <rFont val="Angsana New"/>
        <family val="1"/>
      </rPr>
      <t xml:space="preserve"> 11 </t>
    </r>
    <r>
      <rPr>
        <u val="single"/>
        <sz val="16"/>
        <color indexed="8"/>
        <rFont val="Angsana New"/>
        <family val="1"/>
      </rPr>
      <t>โครงการพัฒนาระบบบริการสุขภาพ สาขาโรคมะเร็ง</t>
    </r>
  </si>
  <si>
    <r>
      <t xml:space="preserve">ระบบนัดตรวจอัลตร้าซาวด์ผู้ป่วยมะเร็งเต้านม
</t>
    </r>
    <r>
      <rPr>
        <u val="single"/>
        <sz val="16"/>
        <color indexed="8"/>
        <rFont val="Angsana New"/>
        <family val="1"/>
      </rPr>
      <t>กิจกรรมหลัก</t>
    </r>
    <r>
      <rPr>
        <sz val="16"/>
        <color indexed="8"/>
        <rFont val="Angsana New"/>
        <family val="1"/>
      </rPr>
      <t>: วางแผนการนัดตรวจอัลตร้าซาวด์ เพิ่มห้องตรวจอัลตร้าซาวด์</t>
    </r>
  </si>
  <si>
    <t xml:space="preserve">ผู้ป่วยได้รับการตรวจอัลตร้าซาวด์
ภายในเวลาที่กำหนด </t>
  </si>
  <si>
    <t>ผู้ป่วยมะเร็งเต้านมได้รับการตรวจ US ภายใน 2 สัปดาห์ (100%)</t>
  </si>
  <si>
    <t>ผู้ป่วยมะเร็งเต้านมนัดตรวจอัลตร้าซาวด์ก่อนผ่าตัด</t>
  </si>
  <si>
    <t>1 ต.ค.61-30 ก.ย.62</t>
  </si>
  <si>
    <t>ไม่มี</t>
  </si>
  <si>
    <t>รังสีวิทยา</t>
  </si>
  <si>
    <t>โครงการผ่าตัดมะเร็งศีรษะและลำคอ โรงพยาบาลกำแพงเพชร (เงินบำรุง)</t>
  </si>
  <si>
    <t>เพื่อเพิ่มพูนความรู้ และความเข้าใจในการดูแลรักษาผู้ป่วยโรคมะเร็งศีรษะและลำคอ ได้อย่างมีประสิทธิภาพมากขึ้น ให้ผู้ป่วยได้รับการรักษาอย่างทันท่วงที และลดอัตราการส่งต่อผู้ป่วยในกลุ่มโรคมะเร็งศีรษะ และลำคอ</t>
  </si>
  <si>
    <r>
      <rPr>
        <u val="single"/>
        <sz val="16"/>
        <color indexed="8"/>
        <rFont val="Angsana New"/>
        <family val="1"/>
      </rPr>
      <t>การผ่าตัด</t>
    </r>
    <r>
      <rPr>
        <sz val="16"/>
        <color indexed="8"/>
        <rFont val="Angsana New"/>
        <family val="1"/>
      </rPr>
      <t xml:space="preserve">               
  -รักษาผู้ป่วยมะเร็งในช่องปากระยะที่ 1และ 2 ไม่น้อยกว่าร้อยละ 70 
 -ลดอัตราการส่งต่อผู้ป่วยโรคมะเร็งศีรษะและลำคอ เพื่อผ่าตัดจากเดิม 30%</t>
    </r>
  </si>
  <si>
    <t>เดือนละ 1 - 2 ราย</t>
  </si>
  <si>
    <t>ม.ค. - ก.ย.62</t>
  </si>
  <si>
    <t xml:space="preserve">พญ.ชินานาฏ / พญ.เพ็ญนภา </t>
  </si>
  <si>
    <t>โครงการประชุมเชิงปฏิบัติการเรื่องมะเร็งเต้านม (เงินบำรุง)</t>
  </si>
  <si>
    <t>เพื่อพัฒนาศักยภาพบุคลากรสาธารณสุข เรื่องการดูแลรักษาโรคมะเร็งเต้านม</t>
  </si>
  <si>
    <t>1.ผู้เข้าร่วมอบรมมีความรู้ในการดูแลรักษา
โรคมะเร็งเต้านมเพิ่มขึ้น
2.มีเครือข่ายการดูแลผู้ป่วยมะเร็งเต้านม</t>
  </si>
  <si>
    <t>1.ผู้เข้าร่วมอบรม
จำนวน 150 คน
2.ความรู้หลังเข้าอบรมเพิ่มมากขึ้น
มากกว่า 80%</t>
  </si>
  <si>
    <t>1 ธ.ค.61-30 ก.ย. 62</t>
  </si>
  <si>
    <t>วีณา/ปวริศา
ศัลยกรรมหญิง</t>
  </si>
  <si>
    <t>โครงการตรวจคัดกรองมะเร็งลำไส้ใหญ่โดยใช้วิธี Colonescope ในประชาชนกลุ่มเสี่ยง เครือข่าย รพ.กพ (PPB)</t>
  </si>
  <si>
    <t>เพื่อคัดกรองมะเร็งลำไส้ใหญ่ในประชาชนที่มีอายุตั้งแต่ 50 ปีขึ้นไป</t>
  </si>
  <si>
    <t>ผู้ป่วยมะเร็งได้รับการรักษาในระยะเวลาที่กำหนด&gt;80%</t>
  </si>
  <si>
    <t>300 ราย</t>
  </si>
  <si>
    <t>1ตค.61-31สค.62</t>
  </si>
  <si>
    <t>คุณณัฐวุฒิ/นพ.สมเพ็ง</t>
  </si>
  <si>
    <t>โครงการประชุมเชิงปฏิบัติการโรงพยาบาลกำแพงเพชรร่วมกับสมาคมศัลยแพทย์ทั่วไปแห่งประเทศไทยในพระบรมราชูปถัมภ์ (เงินบำรุง)</t>
  </si>
  <si>
    <t>เพื่อพัฒนาศักยภาพบุคลากรในการดูแลผู้ป่วยโรคมะเร็งและอุบัติเหตุ</t>
  </si>
  <si>
    <t>1.ผู้ป่วยมะเร็งได้รับการรักษาในระยะเวลาที่กำหนด&gt;80%
2.อัตราตายจากอุบัติเหตุภายใน 24 ชั่วโมง&lt;30%</t>
  </si>
  <si>
    <t>บุคลากรสาธารณสุขในจังหวัดกำแพงเพชรและจังหวัดใกล้เคียงจำนวน 160 คน</t>
  </si>
  <si>
    <t>15-16พย.62</t>
  </si>
  <si>
    <r>
      <rPr>
        <b/>
        <sz val="16"/>
        <color indexed="8"/>
        <rFont val="Angsana New"/>
        <family val="1"/>
      </rPr>
      <t>โครงการที่</t>
    </r>
    <r>
      <rPr>
        <sz val="16"/>
        <color indexed="8"/>
        <rFont val="Angsana New"/>
        <family val="1"/>
      </rPr>
      <t xml:space="preserve"> 12 โครงการพัฒนาระบบบริการสุขภาพ </t>
    </r>
    <r>
      <rPr>
        <u val="single"/>
        <sz val="16"/>
        <color indexed="8"/>
        <rFont val="Angsana New"/>
        <family val="1"/>
      </rPr>
      <t>สาขาโรคไต</t>
    </r>
  </si>
  <si>
    <t xml:space="preserve">1) ร้อยละของผู้ป่วย CKD ที่มีอัตราการลดลงของ eGFR&lt;4 ml/min/1.73m2/yr </t>
  </si>
  <si>
    <r>
      <t xml:space="preserve">โครงการที่ </t>
    </r>
    <r>
      <rPr>
        <sz val="16"/>
        <color indexed="8"/>
        <rFont val="Angsana New"/>
        <family val="1"/>
      </rPr>
      <t xml:space="preserve">12 </t>
    </r>
    <r>
      <rPr>
        <u val="single"/>
        <sz val="16"/>
        <color indexed="8"/>
        <rFont val="Angsana New"/>
        <family val="1"/>
      </rPr>
      <t>โครงการพัฒนาระบบบริการสุขภาพ สาขาโรคไต</t>
    </r>
  </si>
  <si>
    <r>
      <t xml:space="preserve">หน่วยงาน </t>
    </r>
    <r>
      <rPr>
        <u val="single"/>
        <sz val="16"/>
        <color indexed="8"/>
        <rFont val="Angsana New"/>
        <family val="1"/>
      </rPr>
      <t>ไตเทียม</t>
    </r>
  </si>
  <si>
    <t>ข้อมูลการคัดกรองในอำเภอเมือง ขาดความครอบคลุม ตามการทำงานจริง  ประชุมชี้แจง IT และเครื่อข่ายให้มีการลงทะเบียน ผู้ป่วย CKD ใน Hosxp ระดับรพ.ในรพ.สต. และเครือข่าย cup เมือง ติดตามตรวจสอบข้อมูลในคลินิกเมมเบอร์ เป็นระยะๆ</t>
  </si>
  <si>
    <t>เพื่อพัฒนาระบบข้อมูล CKD</t>
  </si>
  <si>
    <t xml:space="preserve">ข้อมูล CKD 
 ถูกต้องครอบคลุม </t>
  </si>
  <si>
    <t xml:space="preserve">ข้อมูล CKD ในCup
เมืองมีความถูกต้อง </t>
  </si>
  <si>
    <t>21กย61-20กย62</t>
  </si>
  <si>
    <t>โครงการ คลินิกชะลอไตเสื่อม(น้ำยาแลป) (เงินบำรุง) OP/IP</t>
  </si>
  <si>
    <t>ตรวจคัดกรองภาวะแทรกซ้อนในผู้ป่วยไตเสื่อม(Stage3-4)</t>
  </si>
  <si>
    <t>การชะลอความเสื่อมของไต ผู้ป่วยมีอัตราการลดลงของ eGFR &lt; 4 ml/min/1.73 m2/yr</t>
  </si>
  <si>
    <t>คัดกรองภาวะแทรกซ้อนผู้ป่วยไตเสื่อม(Stage3-4) จำนวน 1,800 คน</t>
  </si>
  <si>
    <t>1ตุลาคม 2561-30กันยายน 2562</t>
  </si>
  <si>
    <t>(แลป)พิมพา/ทิพย์สุดา/มัณฑนา</t>
  </si>
  <si>
    <t>โครงการพัฒนาศักยภาพระบบบริการสุขภาพ สาขาโรคไต ปี2562 (เงินบำรุง)</t>
  </si>
  <si>
    <t xml:space="preserve">1. พัฒนาศักยภาพพยาบาลวิชาชีพ รพ.กำแพงเพชร และรพ.สต.cup เมือง ในการดูแลผู้ป่วยโรคไตเรื้อรังในและพัฒนาระบบส่งต่อผู้ป่วยโรคไตเรื้อรัง 
2. เผยแพร่ความรู้เรื่องโรคไตเรื้อรังและการชะลอการเสื่อมของไตแก่ผู้ป่วยกลุ่มเสี่ยงและประชาชนทั่วไป
</t>
  </si>
  <si>
    <t xml:space="preserve">1. ผู้ป่วยเบาหวานและความดันโลหิตสูงที่ได้รับการตรวจภาวะแทรกซ้อนทางไต ร้อยละ 90
2. ประสิทธิภาพการดำเนินงาน CKD Clinic
2.1  ผู้ป่วยมีอัตราการลดลงของ eGFR 4 มล/นาที ร้อยละ 67
2.2  มี Emergency  vascular access ไม่เกินร้อยละ 20
</t>
  </si>
  <si>
    <t xml:space="preserve"> พยาบาลวิชาชีพ 2 รุ่น รุ่นละ1 วัน วันละ 100 คน รวม 200 คน </t>
  </si>
  <si>
    <t>14-15 มีค 62</t>
  </si>
  <si>
    <t>นางพิกุล 
มีทรัพย์ทอง</t>
  </si>
  <si>
    <t>โครงการสนับสนุนกิจกรรมอาสาสมัครผู้ป่วยโรคไตของหน่วยบริการล้างไตทางช่องท้อง ปีงบประมาณ 2561 โรงพยาบาลกำแพงเพชร (สป.สช.)</t>
  </si>
  <si>
    <t>เพื่อให้ความรู้เกี่ยวกับการดูแลผู้ป่วยที่ได้รับการล้างไตทางช่องท้อง และการติดตามเยี่ยมบ้านร่วมกับ รพช., รพ.สต. ในพื้นที่</t>
  </si>
  <si>
    <t>น.ส.จันทนา ทองชื่น</t>
  </si>
  <si>
    <r>
      <rPr>
        <b/>
        <sz val="16"/>
        <color indexed="8"/>
        <rFont val="Angsana New"/>
        <family val="1"/>
      </rPr>
      <t>โครงการที่</t>
    </r>
    <r>
      <rPr>
        <sz val="16"/>
        <color indexed="8"/>
        <rFont val="Angsana New"/>
        <family val="1"/>
      </rPr>
      <t xml:space="preserve"> 13 โครงการพัฒนาระบบบริการสุขภาพ </t>
    </r>
    <r>
      <rPr>
        <u val="single"/>
        <sz val="16"/>
        <color indexed="8"/>
        <rFont val="Angsana New"/>
        <family val="1"/>
      </rPr>
      <t>สาขาจักษุวิทยา</t>
    </r>
  </si>
  <si>
    <t xml:space="preserve">1) ร้อยละของผู้ป่วยตาบอดจากต้อกระจก (Blinding Cataract) ได้รับการผ่าตัดภายใน 30 วัน </t>
  </si>
  <si>
    <r>
      <t xml:space="preserve">โครงการที่ </t>
    </r>
    <r>
      <rPr>
        <sz val="16"/>
        <color indexed="8"/>
        <rFont val="Angsana New"/>
        <family val="1"/>
      </rPr>
      <t xml:space="preserve">13 </t>
    </r>
    <r>
      <rPr>
        <u val="single"/>
        <sz val="16"/>
        <color indexed="8"/>
        <rFont val="Angsana New"/>
        <family val="1"/>
      </rPr>
      <t>โครงการพัฒนาระบบบริการสุขภาพ สาขาจักษุวิทยา</t>
    </r>
  </si>
  <si>
    <r>
      <t xml:space="preserve">หน่วยงาน </t>
    </r>
    <r>
      <rPr>
        <u val="single"/>
        <sz val="16"/>
        <color indexed="8"/>
        <rFont val="Angsana New"/>
        <family val="1"/>
      </rPr>
      <t>กลุ่มงานจักษุวิทยา</t>
    </r>
  </si>
  <si>
    <r>
      <rPr>
        <u val="single"/>
        <sz val="16"/>
        <color indexed="8"/>
        <rFont val="Angsana New"/>
        <family val="1"/>
      </rPr>
      <t>กิจกรรมหลัก</t>
    </r>
    <r>
      <rPr>
        <sz val="16"/>
        <color indexed="8"/>
        <rFont val="Angsana New"/>
        <family val="1"/>
      </rPr>
      <t xml:space="preserve">
 - คัดกรองตาต้อกระจกในผู้สูงอายุโดยนบนิ้วระยะ 3 เมตร โดย อสม.
 - ส่งต่อผู้ป่วยที่ผิดปกติรับการตรวจซ้ำด้วยE-Chart  โดย จนท.
 - ส่งต่อผู้ป่วยที่เสี่ยงตาบอดเข้ารับการผ่าตัด</t>
    </r>
  </si>
  <si>
    <t>เพื่อเพิ่มคุณภาพชิวิตของประชาชนด้วยการลดอัตราความชุกของภาวะตาบอดจากต้อกระจก โดยใช้แนวทางเชิงรุกทั้งการคัดกรอง และการผ่าตัดและสร้างความเข็มแข็งให้ระบบสุขภาพตาอย่างยั่งยืนด้วยการเพิ่มคุณภาพและการเข้าถึงบริการ ลดระยะเวลารอคอย และลดการส่งต่อออกนอกเขต</t>
  </si>
  <si>
    <t>ร้อยละผู้ป่วยตาบอดจากต้อกระจก (Blinding Cataract) ได้รับการผ่าตัด ภายใน 30 วัน (≥ร้อยละ 85)</t>
  </si>
  <si>
    <t>ทุกอำเภอ</t>
  </si>
  <si>
    <t>ไม่ใช้งบ</t>
  </si>
  <si>
    <t>พญ.มรกต/ ทิพา</t>
  </si>
  <si>
    <r>
      <t xml:space="preserve">โครงการที่ </t>
    </r>
    <r>
      <rPr>
        <sz val="16"/>
        <color indexed="8"/>
        <rFont val="Angsana New"/>
        <family val="1"/>
      </rPr>
      <t>14 โครงการพัฒนาระบบบริการสุขภาพ สาขาปลูกถ่ายอวัยวะ</t>
    </r>
  </si>
  <si>
    <t xml:space="preserve">1) อัตราส่วนของจำนวนผู้บริจาคอวัยวะจากผู้ป่วยสมองตาย 
</t>
  </si>
  <si>
    <r>
      <t xml:space="preserve">โครงการที่ </t>
    </r>
    <r>
      <rPr>
        <sz val="16"/>
        <color indexed="8"/>
        <rFont val="Angsana New"/>
        <family val="1"/>
      </rPr>
      <t xml:space="preserve">14 </t>
    </r>
    <r>
      <rPr>
        <u val="single"/>
        <sz val="16"/>
        <color indexed="8"/>
        <rFont val="Angsana New"/>
        <family val="1"/>
      </rPr>
      <t>โครงการพัฒนาระบบบริการสุขภาพ สาขาปลูกถ่ายอวัยวะ</t>
    </r>
  </si>
  <si>
    <t>ต่อ จำนวนผู้ป่วยเสียชีวิตในโรงพยาบาล</t>
  </si>
  <si>
    <r>
      <t xml:space="preserve">หน่วยงาน </t>
    </r>
    <r>
      <rPr>
        <u val="single"/>
        <sz val="16"/>
        <color indexed="8"/>
        <rFont val="Angsana New"/>
        <family val="1"/>
      </rPr>
      <t>PCTศัลยกรรม</t>
    </r>
  </si>
  <si>
    <t>โครงการอบรมเชิงปฏิบัติการพัฒนาระบบบริการสุขภาพการรับบริจาคและปลูกถ่ายอวัยวะ (เงินบำรุง)</t>
  </si>
  <si>
    <t>เพื่อพัฒนาศักยภาพบุคลากรสาธารณสุขในเรื่องการเจรจาขอรับบริจาคและการดูแลผู้ป่วยที่มีภาวะสมองตาย</t>
  </si>
  <si>
    <t>1.จำนวนผู้แสดงเจตจำนงบริจาคเพิ่มมากขึ้นจากเดิม
2.จำนวนผู้บริจาคอวัยวะจากภาวะสมองตายต่อผู้ป่วยเสียชีวิตในรพ.เพิ่มมากขึ้น
3.ผู้เข้าร่วมอบรมมีความรู้ในการเจรจาและการดูแลผู้ป่วยภาวะสมองตายมากขึ้น</t>
  </si>
  <si>
    <t>1.จำนวนผู้แสดงเจตจำนงเพิ่มขึ้น 10% เท่ากับ 1,100 ราย
2.1จำนวนผู้บริจาคอวัยวะจากภาวะสมองตาย (0.8:100 HD)
2.2จำนวนผู้บริจาคดวงตาจากภาวะสมองตาย (5:100 HD)
3.ผู้เข้าร่วมอบรมมีความรู้ภายหลังอบรมเพิ่มมากกว่า70%
4.จำนวนผู้อบรม120ราย</t>
  </si>
  <si>
    <t>1 ธ.ค. 61-
30 ก.ย.62</t>
  </si>
  <si>
    <r>
      <t xml:space="preserve">โครงการที่ </t>
    </r>
    <r>
      <rPr>
        <sz val="16"/>
        <color indexed="8"/>
        <rFont val="Angsana New"/>
        <family val="1"/>
      </rPr>
      <t>15โครงการพัฒนาบริการบำบัดรักษาผู้ป่วยยาเสพติด</t>
    </r>
  </si>
  <si>
    <t xml:space="preserve">1) ร้อยละผู้ติดยาเสพติดที่บำบัดครบตามเกณฑ์ที่กำหนดและ
</t>
  </si>
  <si>
    <r>
      <t xml:space="preserve">โครงการที่ </t>
    </r>
    <r>
      <rPr>
        <sz val="16"/>
        <color indexed="8"/>
        <rFont val="Angsana New"/>
        <family val="1"/>
      </rPr>
      <t xml:space="preserve">15 </t>
    </r>
    <r>
      <rPr>
        <u val="single"/>
        <sz val="16"/>
        <color indexed="8"/>
        <rFont val="Angsana New"/>
        <family val="1"/>
      </rPr>
      <t>โครงการพัฒนาบริการบำบัดรักษาผู้ป่วยยาเสพติด</t>
    </r>
  </si>
  <si>
    <t>ได้รับการติดตามดูแลต่อเนื่อง 1 ปี (Retention Rate)</t>
  </si>
  <si>
    <t>2) ร้อยละของผู้ใช้และผู้เสพที่บำบัดครบตามเกณฑ์ที่กำหนดของ</t>
  </si>
  <si>
    <t>แต่ละระบบหยุดเสพต่อเนื่องหลังจำหน่ายจากการบำบัด 3 เดือน</t>
  </si>
  <si>
    <t>โครงการพัฒนาระบบการบำบัดรักษาผู้ป่วยยาเสพติด 
(งบบำบัดยาเสพติด (สป.))
- การพัฒนาศักยภาพเครือข่ายในการดูแลติดตามต่อเอง
 -การพัฒนามาตรฐานสถานบำบัดรักษาผู้ป่วยยาเสพติด (Re-accreditaton)</t>
  </si>
  <si>
    <t>พัฒนามาตรฐานระบบบริการ การเข้าถึงบริการสุขภาพผู้บำบัดยาเสพติด</t>
  </si>
  <si>
    <t xml:space="preserve">   ร้อยละของผู้ใช้/ผู้เสพที่บำบัดครบตามเกณฑ์ที่กำหนดแต่ละระบบและหยุดเสพต่อเนื่องหลังการบำบัดหลังจำหน่ายจากการบำบัด 3 เดือน (3 month  Remission rate) 
   ร้อยละของผู้ติดยาเสพติดที่บำบัดครบตามเกณฑ์ที่กำหนดของแต่ละระบบและได้รับการติดตามดูแลต่อเนื่อง 1 ปี (Retention rate) </t>
  </si>
  <si>
    <t>ร้อยละ 40
ร้อยละ 20</t>
  </si>
  <si>
    <t>ต.ค.61-ก.ย.62
ต.ค.61-ก.ย.62</t>
  </si>
  <si>
    <t>พัชนี/ อดิศักดิ์</t>
  </si>
  <si>
    <r>
      <t xml:space="preserve">โครงการที่ </t>
    </r>
    <r>
      <rPr>
        <sz val="16"/>
        <color indexed="8"/>
        <rFont val="Angsana New"/>
        <family val="1"/>
      </rPr>
      <t>17 โครงการพัฒนาระบบบริการ one day surgery</t>
    </r>
  </si>
  <si>
    <t>1) ร้อยละของผู้ป่วยที่เข้ารับการผ่าตัดแบบ One Day Surgery</t>
  </si>
  <si>
    <r>
      <t xml:space="preserve">โครงการที่ </t>
    </r>
    <r>
      <rPr>
        <sz val="16"/>
        <color indexed="8"/>
        <rFont val="Angsana New"/>
        <family val="1"/>
      </rPr>
      <t xml:space="preserve">17 </t>
    </r>
    <r>
      <rPr>
        <u val="single"/>
        <sz val="16"/>
        <color indexed="8"/>
        <rFont val="Angsana New"/>
        <family val="1"/>
      </rPr>
      <t>โครงการพัฒนาระบบบริการ one day surgery</t>
    </r>
    <r>
      <rPr>
        <sz val="16"/>
        <color indexed="8"/>
        <rFont val="Angsana New"/>
        <family val="1"/>
      </rPr>
      <t xml:space="preserve">
</t>
    </r>
  </si>
  <si>
    <r>
      <t xml:space="preserve">โครงการที่ </t>
    </r>
    <r>
      <rPr>
        <sz val="16"/>
        <color indexed="8"/>
        <rFont val="Angsana New"/>
        <family val="1"/>
      </rPr>
      <t>16 โครงการการบริบาลฟื้นสภาพระยะกลาง (Intermediate Care; IMC)</t>
    </r>
  </si>
  <si>
    <t>1) ร้อยละของโรงพยาบาลระดับ M และ F ในจังหวัดที่ให้การ</t>
  </si>
  <si>
    <r>
      <t xml:space="preserve">โครงการที่ </t>
    </r>
    <r>
      <rPr>
        <sz val="16"/>
        <color indexed="8"/>
        <rFont val="Angsana New"/>
        <family val="1"/>
      </rPr>
      <t xml:space="preserve">16 </t>
    </r>
    <r>
      <rPr>
        <u val="single"/>
        <sz val="16"/>
        <color indexed="8"/>
        <rFont val="Angsana New"/>
        <family val="1"/>
      </rPr>
      <t>โครงการการบริบาลฟื้นสภาพระยะกลาง (Intermediate Care; IMC)</t>
    </r>
  </si>
  <si>
    <t>บริการฟื้นสภาพระยะกลางแบบผู้ป่วยใน (intermediate bed/ward)</t>
  </si>
  <si>
    <r>
      <t xml:space="preserve">โครงการที่ </t>
    </r>
    <r>
      <rPr>
        <sz val="16"/>
        <rFont val="Angsana New"/>
        <family val="1"/>
      </rPr>
      <t>1 โครงการพัฒนาระบบบริการการแพทย์ฉุกเฉินครบวงจรและระบบการส่งต่อ</t>
    </r>
  </si>
  <si>
    <r>
      <rPr>
        <b/>
        <sz val="16"/>
        <color indexed="8"/>
        <rFont val="Angsana New"/>
        <family val="1"/>
      </rPr>
      <t>แผนงานที่</t>
    </r>
    <r>
      <rPr>
        <sz val="16"/>
        <color indexed="8"/>
        <rFont val="Angsana New"/>
        <family val="1"/>
      </rPr>
      <t xml:space="preserve"> 7 </t>
    </r>
    <r>
      <rPr>
        <u val="single"/>
        <sz val="16"/>
        <color indexed="8"/>
        <rFont val="Angsana New"/>
        <family val="1"/>
      </rPr>
      <t>การพัฒนาระบบบริการการแพทย์ฉุกเฉินครบวงจรและระบบการส่งต่อ</t>
    </r>
  </si>
  <si>
    <t>1) อัตราการเสียชีวิตของผู้เจ็บป่วยวิกฤตฉุกเฉิน ภายใน 24ชั่วโมง ในโรงพยาบาลระดับ A, S, M1</t>
  </si>
  <si>
    <r>
      <t xml:space="preserve">โครงการที่ </t>
    </r>
    <r>
      <rPr>
        <sz val="16"/>
        <color indexed="8"/>
        <rFont val="Angsana New"/>
        <family val="1"/>
      </rPr>
      <t xml:space="preserve">1 </t>
    </r>
    <r>
      <rPr>
        <u val="single"/>
        <sz val="16"/>
        <color indexed="8"/>
        <rFont val="Angsana New"/>
        <family val="1"/>
      </rPr>
      <t>โครงการพัฒนาระบบบริการการแพทย์ฉุกเฉินครบวงจรและระบบการส่งต่อ</t>
    </r>
  </si>
  <si>
    <t>2) ร้อยละของประชากรเข้าถึงบริการการแพทย์ฉุกเฉิน</t>
  </si>
  <si>
    <t>อบรมเชิงปฏิบัติการ"การช่วยฟื้นคืนชีพ (CPR) สำหรับพยาบาล และบุคลากรโรงพยาบาลกำแพงเพชร
1. อบรมเชิงปฏิบัติการการช่วยฟื้นคืนชีพขั้นพื้นฐาน (BLS) (เงินบำรุง)</t>
  </si>
  <si>
    <t>1.ฟื้นฟูความรู้และทักษะ
2.เพื่อให้บุคลากรมีความรู้และทักษะในการช่วยฟื้นคืนชีพ</t>
  </si>
  <si>
    <t xml:space="preserve"> - ผู้เข้าร่วมอบรม&gt;80%
 - ผู้เข้าร่วมอบรมผ่านเกณฑ์การฝึกภาคปฏิบัติ 100% </t>
  </si>
  <si>
    <t>บุคลากรในโรงพยาบาลกำแพงเพชร
จำนวน 480 คน</t>
  </si>
  <si>
    <t>มีค.-กย. 62</t>
  </si>
  <si>
    <t>∕</t>
  </si>
  <si>
    <t>นวรัตน์</t>
  </si>
  <si>
    <t>2. อบรมเชิงปฏิบัติการการช่วยฟื้นคืนชีพขั้นสูงฟื้นฟู (ACLS) (เงินบำรุง)</t>
  </si>
  <si>
    <t>1.ฟื้นฟูความรู้และทักษะ
2. พัฒนาสมรรถนะ</t>
  </si>
  <si>
    <t xml:space="preserve"> - ผู้เข้าร่วมอบรม&gt;90%
 - ผู้เข้าร่วมอบรมสอบผ่านเกณฑ์ภาคทฤษฎี &gt;80%
 - ผู้เข้าร่วมอบรมผ่านเกณฑ์การฝึกภาคปฏิบัติ 100%</t>
  </si>
  <si>
    <t xml:space="preserve"> พยาบาลและเจ้าพนักงานเวชกิจฉุกเฉิน จำนวน 480 คน</t>
  </si>
  <si>
    <t>3. อบรมเชิงปฏิบัติการการช่วยฟื้นคืนชีพขั้นสูง (ACLS)
(เงินบำรุง)</t>
  </si>
  <si>
    <t>1.ฟื้นฟูความรู้และทักษะ2.เพื่อให้บุคลากรมีความรู้และทักษะ
ในการช่วยฟื้นคืนชีพได้อย่างถูกต้องตามมาตรฐานและมีประสิทธิภาพ</t>
  </si>
  <si>
    <t xml:space="preserve"> - ผู้เข้าร่วมอบรมสอบผ่านเกณฑ์ภาคทฤษฎี &gt;80% 
- ผู้เข้าร่วมอบรมผ่านเกณฑ์การฝึกภาคปฏิบัติ 100%</t>
  </si>
  <si>
    <t>พยาบาลใหม่และพยาบาลประจำหอ
ผู้ป่วย/หน่วยงานที่เคยผ่านการอบรมACLS มาแล้วมากกว่า 3 ปี จำนวน 75 คน</t>
  </si>
  <si>
    <t>4. ประเมินการช่วยฟื้นคืนชีพของหน่วยงานภายในโรงพยาบาลกำแพงเพชร
(เงินบำรุง)</t>
  </si>
  <si>
    <t>เพื่อทบทวนการปฏิบัติ</t>
  </si>
  <si>
    <t xml:space="preserve"> - หน่วยงานที่เกี่ยวข้องเข้าร่วมรับการประเมิน&gt;80%
 - หน่วยงานที่เข้าร่วมรับการประเมินผ่านเกณฑ์&gt;80%</t>
  </si>
  <si>
    <t>หน่วยงานต่างๆภายในโรงพยาบาล
กำแพงเพชร จำนวน 30 หน่วยงาน</t>
  </si>
  <si>
    <t>มค-กย.62</t>
  </si>
  <si>
    <t>5.อบรมเชิงปฏิบัติการการช่วยฟื้นคืนชีพขั้นพื้นฐาน (BLS)สำหรับประชาชนทั่วไป "โครงการ ทำดีด้วยหัวใจ ถวายเป็นพระราชกุศล" (PPB)</t>
  </si>
  <si>
    <t>เพื่อให้ประชาชนทั่วไปมีความรู้และทักษะในการช่วยฟื้นคืนชีพ
ได้อย่างถูกต้องตามมาตรฐานและมีประสิทธิภาพ</t>
  </si>
  <si>
    <t xml:space="preserve"> - ผู้เข้าร่วมอบรมผ่านเกณฑ์การ
ฝึกภาคปฏิบัติ 100%</t>
  </si>
  <si>
    <t>ประชาชนทั่วไปในจังหวัดกำแพงเพชร จำนวน 480 คน</t>
  </si>
  <si>
    <t>ซ้อมแผนอุบัติเหตุหมู่ (เงินบำรุง)</t>
  </si>
  <si>
    <t>1.เพื่อทบทวนการปฏิบัติ
2.เตรียมความพร้อมรับอุบัติเหตุหมู่</t>
  </si>
  <si>
    <t>หน่วยงานที่เกี่ยวข้อง
เข้าร่วมทุกหน่วยงาน
มีแผนที่มีประสิทธิภาพ</t>
  </si>
  <si>
    <t>ธ.ค.</t>
  </si>
  <si>
    <t>⁄</t>
  </si>
  <si>
    <t>ยุคลธร</t>
  </si>
  <si>
    <t>การพัฒนาการส่งต่อ (เงินบำรุง)</t>
  </si>
  <si>
    <t>1.เพื่อให้บุคลากรมีความรู้ความเข้าใจมากขึ้น
2.มีการแลกเปลี่ยนเรียนรู้</t>
  </si>
  <si>
    <t>มีแนวปฏิบัติที่มี
ประสิทธิภาพเครือข่ายเข้าร่วมอบรมทุกหน่วยงาน</t>
  </si>
  <si>
    <t>มี.ค.</t>
  </si>
  <si>
    <r>
      <t>โครงการที่</t>
    </r>
    <r>
      <rPr>
        <sz val="16"/>
        <color indexed="8"/>
        <rFont val="Angsana New"/>
        <family val="1"/>
      </rPr>
      <t xml:space="preserve"> 1 โครงการคุ้มครองสุขภาพประชาชนจากมลพิษสิ่งแวดล้อมในพื้นที่เสี่ยง (Hot Zone)</t>
    </r>
  </si>
  <si>
    <r>
      <rPr>
        <b/>
        <sz val="16"/>
        <color indexed="8"/>
        <rFont val="Angsana New"/>
        <family val="1"/>
      </rPr>
      <t>แผนงานที่</t>
    </r>
    <r>
      <rPr>
        <sz val="16"/>
        <color indexed="8"/>
        <rFont val="Angsana New"/>
        <family val="1"/>
      </rPr>
      <t xml:space="preserve"> 8 </t>
    </r>
    <r>
      <rPr>
        <u val="single"/>
        <sz val="16"/>
        <color indexed="8"/>
        <rFont val="Angsana New"/>
        <family val="1"/>
      </rPr>
      <t>การพัฒนาตามโครงการเฉลิมพระเกียรติและพื้นที่เฉพาะ</t>
    </r>
  </si>
  <si>
    <t xml:space="preserve">1) ร้อยละของจังหวัดที่มีระบบจัดการปัจจัยเสี่ยงจากสิ่งแวดล้อมและสุขภาพ
</t>
  </si>
  <si>
    <r>
      <t>โครงการที่</t>
    </r>
    <r>
      <rPr>
        <sz val="16"/>
        <color indexed="8"/>
        <rFont val="Angsana New"/>
        <family val="1"/>
      </rPr>
      <t xml:space="preserve"> 1 </t>
    </r>
    <r>
      <rPr>
        <u val="single"/>
        <sz val="16"/>
        <color indexed="8"/>
        <rFont val="Angsana New"/>
        <family val="1"/>
      </rPr>
      <t>โครงการคุ้มครองสุขภาพประชาชนจากมลพิษสิ่งแวดล้อมในพื้นที่เสี่ยง (Hot Zone)</t>
    </r>
  </si>
  <si>
    <t>อย่างบูรณาการ มีประสิทธิภาพและยั่งยืน</t>
  </si>
  <si>
    <r>
      <t>โครงการที่</t>
    </r>
    <r>
      <rPr>
        <sz val="16"/>
        <color indexed="8"/>
        <rFont val="Angsana New"/>
        <family val="1"/>
      </rPr>
      <t xml:space="preserve"> 1 โครงการพัฒนาการท่องเที่ยวเชิงสุขภาพและการแพทย์</t>
    </r>
  </si>
  <si>
    <r>
      <rPr>
        <b/>
        <sz val="16"/>
        <color indexed="8"/>
        <rFont val="Angsana New"/>
        <family val="1"/>
      </rPr>
      <t>แผนงานที่</t>
    </r>
    <r>
      <rPr>
        <sz val="16"/>
        <color indexed="8"/>
        <rFont val="Angsana New"/>
        <family val="1"/>
      </rPr>
      <t xml:space="preserve"> 9 </t>
    </r>
    <r>
      <rPr>
        <u val="single"/>
        <sz val="16"/>
        <color indexed="8"/>
        <rFont val="Angsana New"/>
        <family val="1"/>
      </rPr>
      <t>อุตสาหกรรมทางการแพทย์</t>
    </r>
  </si>
  <si>
    <t>1) ระดับความสำเร็จของการพัฒนาเมืองสมุนไพร</t>
  </si>
  <si>
    <r>
      <t>โครงการที่</t>
    </r>
    <r>
      <rPr>
        <sz val="16"/>
        <color indexed="8"/>
        <rFont val="Angsana New"/>
        <family val="1"/>
      </rPr>
      <t xml:space="preserve"> 1 </t>
    </r>
    <r>
      <rPr>
        <u val="single"/>
        <sz val="16"/>
        <color indexed="8"/>
        <rFont val="Angsana New"/>
        <family val="1"/>
      </rPr>
      <t>โครงการพัฒนาการท่องเที่ยวเชิงสุขภาพและการแพทย์</t>
    </r>
    <r>
      <rPr>
        <sz val="16"/>
        <color indexed="8"/>
        <rFont val="Angsana New"/>
        <family val="1"/>
      </rPr>
      <t xml:space="preserve">
</t>
    </r>
  </si>
  <si>
    <t>KPI 1) ระดับความสำเร็จของเขตสุขภาพที่มีการบริหารจัดการระบบการผลิตและพัฒนากำลังคนได้ตามเกณฑ์เป้าหมายที่กำหนด</t>
  </si>
  <si>
    <r>
      <t>ยุทธศาสตร์ที่</t>
    </r>
    <r>
      <rPr>
        <sz val="16"/>
        <color indexed="8"/>
        <rFont val="Angsana New"/>
        <family val="1"/>
      </rPr>
      <t xml:space="preserve"> 3 </t>
    </r>
    <r>
      <rPr>
        <u val="single"/>
        <sz val="16"/>
        <color indexed="8"/>
        <rFont val="Angsana New"/>
        <family val="1"/>
      </rPr>
      <t>บุคลากรเป็นเลิศ (People excellence)</t>
    </r>
  </si>
  <si>
    <r>
      <rPr>
        <b/>
        <sz val="16"/>
        <color indexed="8"/>
        <rFont val="Angsana New"/>
        <family val="1"/>
      </rPr>
      <t>แผนงานที่</t>
    </r>
    <r>
      <rPr>
        <sz val="16"/>
        <color indexed="8"/>
        <rFont val="Angsana New"/>
        <family val="1"/>
      </rPr>
      <t xml:space="preserve"> 10 </t>
    </r>
    <r>
      <rPr>
        <u val="single"/>
        <sz val="16"/>
        <color indexed="8"/>
        <rFont val="Angsana New"/>
        <family val="1"/>
      </rPr>
      <t>การพัฒนาระบบบริหารจัดการกำลังคนด้านสุขภาพ</t>
    </r>
  </si>
  <si>
    <r>
      <t>โครงการที่</t>
    </r>
    <r>
      <rPr>
        <sz val="16"/>
        <color indexed="8"/>
        <rFont val="Angsana New"/>
        <family val="1"/>
      </rPr>
      <t xml:space="preserve"> 1 </t>
    </r>
    <r>
      <rPr>
        <u val="single"/>
        <sz val="16"/>
        <color indexed="8"/>
        <rFont val="Angsana New"/>
        <family val="1"/>
      </rPr>
      <t>โครงการผลิตและพัฒนากำลังคนด้านสุขภาพสู่ความเป็นมืออาชีพ</t>
    </r>
    <r>
      <rPr>
        <sz val="16"/>
        <color indexed="8"/>
        <rFont val="Angsana New"/>
        <family val="1"/>
      </rPr>
      <t xml:space="preserve">
</t>
    </r>
  </si>
  <si>
    <r>
      <t xml:space="preserve">หน่วยงาน </t>
    </r>
    <r>
      <rPr>
        <u val="single"/>
        <sz val="16"/>
        <color indexed="8"/>
        <rFont val="Angsana New"/>
        <family val="1"/>
      </rPr>
      <t>กลุ่มการพยาบาล, เวชกรรมสังคม, งานพัฒนาบุคลากร(HRD)</t>
    </r>
  </si>
  <si>
    <t>พัฒนาศักยภาพบุคลากรปฐมภูมิ เครือข่ายโรงพยาบาลกำแพงเพชรประจำปี 2562
(เงินบำรุง)</t>
  </si>
  <si>
    <t>1.เพื่อพัฒนาหน่วยบริการปฐมภูมิให้มีมาตรฐานเดียวกับโรงพยาบาลกำแพงเพชร
2.เพื่อทบทวนความรู้ และพัฒนาศักยภาพในการตรวจ วินิจฉัยวิธีการใช้ยา แนวทางการดูแลผู้ป่วย
3.เพื่อเพิ่มศักยภาพให้แก่บุคลากรด้านสาธารณสุข ในการดูแลผู้ป่วยครบที้ง 4 ด้าน คือ ส่งเสริมสุขภาพ ป้องกันโรค รักษาพยาบาล ฟื้นฟูสภาพ</t>
  </si>
  <si>
    <t>1.สัดส่วนจำนวนผู้ป่วยนอกไปรับการรักษาที่รพ.สต.มากกว่าร้อยละ 50
2.หน่วยบริการปฐมภูมิสามารถดูแลผู้ป่วยโรคเรื้อรังได้ตามแนวทางของรพ.แม่ข่าย</t>
  </si>
  <si>
    <t>บุคลากรทุกวิชาชีพจำนวน 150 คน</t>
  </si>
  <si>
    <t>เดือนพ.ย. 61ถึงก.ย.62</t>
  </si>
  <si>
    <t>วิชาการ pain manager in kph  "เรียนรู้สู้ปวด" (เงินบำรุง)</t>
  </si>
  <si>
    <t>เพื่อให้ผู้เข้าอบรมมีความรู้ ทักษะในการประเมินความปวดและสามารถจัดการความปวดให้แก่ผู้ป่วยได้อย่างมีประสิทธิภาพ</t>
  </si>
  <si>
    <t xml:space="preserve">1.บุคลากรทางการแพทย์มีความเข้าใจและสามารถจัดการความเจ็บปวดของผู้ป่วยได้ดี สร้างความพึงพอใจของผู้ป่วยและญาติ
2.คะแนนความพึงพอใจขอผู้ป่วยและญาติต่อการจัดการความปวดของพยาบาลอยู่ในระดับดี
</t>
  </si>
  <si>
    <t>พยาบาล โรงพยาบาลกำแพงเพชร จำนวน  80  คน</t>
  </si>
  <si>
    <t>20 พ.ย. 61</t>
  </si>
  <si>
    <t>พญ.โสภิต  เหล่าชัย</t>
  </si>
  <si>
    <t xml:space="preserve">ปฐมนิเทศเจ้าหน้าที่ใหม่
(เงินบำรุง)
 </t>
  </si>
  <si>
    <t>1.เพื่อให้เจ้าหน้าที่ทราบนโยบายต่างๆ
2.เพื่อให้เจ้าหน้าที่ใหม่ทุกคนทราบถึงแนวทางปฏิบัติ
3.เพื่อนแนะนำเจ้าหน้าที่ใหม่ให้รู้จักกับเจ้าหน้าที่แต่ละหน่วยงาน</t>
  </si>
  <si>
    <t>พยาบาลใหม่ได้รับการปฐมนิเทศ 100%</t>
  </si>
  <si>
    <t>พยาบาลใหม่10
พยาบาลพี่เลี้ยง20
หน.ตึก/หน.งาน30</t>
  </si>
  <si>
    <t>30 มิ.ย. 62</t>
  </si>
  <si>
    <t>ทิพวรรณ</t>
  </si>
  <si>
    <t>ประชุมวิชาการประจำปีของพยาบาล (เงินบำรุง)</t>
  </si>
  <si>
    <t>เพื่อให้ผู้เข้าประชุมมีการแลกเปลี่ยนเรียนรู้</t>
  </si>
  <si>
    <t>ผู้เข้าร่วมประชุม &gt;80%</t>
  </si>
  <si>
    <t>ก.ค.</t>
  </si>
  <si>
    <t>ประชุมวิชาการประจำปีของเขตบริการสุขภาพที่ 3 (เงินบำรุง)</t>
  </si>
  <si>
    <t>เพื่อให้ผู้เข้าร่วมประชุมได้มีโอกาสแลกเปลี่ยนเรียนรู้งานคุณภาพ</t>
  </si>
  <si>
    <t>พัฒนาสารสนเทศ (รวมกับสุขศึกษา) (เงินบำรุง)</t>
  </si>
  <si>
    <t>พัฒนาสมรรภนะด้านสารสนเทศ</t>
  </si>
  <si>
    <t>ผู้เข้าร่วมประชุม≥80%
การอบรม&gt;80%</t>
  </si>
  <si>
    <t>มี.ค</t>
  </si>
  <si>
    <t>จิราพร</t>
  </si>
  <si>
    <t>อบรมพยาบาลพี่เลี้ยง (เงินบำรุง)</t>
  </si>
  <si>
    <t>เพื่อเพิ่มพูนสมรรถนะของพยาบาลพี่เลี้ยง</t>
  </si>
  <si>
    <t>พยาบาลพี่เลี้ยงได้รับ</t>
  </si>
  <si>
    <t>ก.ย</t>
  </si>
  <si>
    <t>เตรียมความพร้อมผู้บริหารการพยาบาล (เงินบำรุง)</t>
  </si>
  <si>
    <t>1.เป็นผู้นำในองค์กรพยาบาล สามารถนำการเปลี่ยนแปลง เพื่อพัฒนาระบบการบริหารบริการพยาบาล
2.เป็นผู้มีความรู้ความเข้าใจในหลักการบริหารสามารถประยุกต์ใช้ความรู้เพื่อพัฒนาทีมงานให้มีประสิทธิภาพสูง</t>
  </si>
  <si>
    <t>ผู้บริหารทางการพยาบาลได้รับการเตรียมความพร้อม&gt;80%</t>
  </si>
  <si>
    <t>พ.ค</t>
  </si>
  <si>
    <t>นิเทศทางการพยาบาล (เงินบำรุง)</t>
  </si>
  <si>
    <t>1.เพื่อพัฒนาสมรรถนะการนิเทศให้มีประสิทธิภาพ</t>
  </si>
  <si>
    <t>ผู้บริหารทางการพยาบาลมีความรู้ความเข้าใจ&gt;80</t>
  </si>
  <si>
    <t>เม.ย</t>
  </si>
  <si>
    <t>โครงการปฐมนิเทศแพทย์เพิ่มพูนทักษะชั้นปีที่ 1 (เงินบำรุง)</t>
  </si>
  <si>
    <t>เพื่อเป็นการเตรียมความพร้อมแพทย์เพิ่มพูนทักษะก่อนออกไปปฏิบัติงานที่หน่วยงานงานต่าง ๆ / รพช.</t>
  </si>
  <si>
    <t>ร้อยละ 95 ของแพทย์เพิ่มพูนทักษะ สามารถปฏิบัติงานได้ตรงตามมาตรฐาน</t>
  </si>
  <si>
    <t>100 คน</t>
  </si>
  <si>
    <t>พ.ค.-มิ.ย.62</t>
  </si>
  <si>
    <t xml:space="preserve">นางรัชนีกร
มะวงศ์ษา </t>
  </si>
  <si>
    <t>โครงการบริการที่เป็นเลิศเหนือความคาดหวัง (Service Beyond Expectation) (เงินบำรุง)</t>
  </si>
  <si>
    <t>เพื่อให้บุคลากรพัฒนาพฤติกรรมบริการ</t>
  </si>
  <si>
    <t>ร้อยละความพึงพอใจของผู้มารับบริการ ≥ ร้อยละ 90</t>
  </si>
  <si>
    <t>จำนวน 10 รุ่น รุ่นละ 100 คน</t>
  </si>
  <si>
    <t xml:space="preserve"> ก.ค.-ส.ค.62</t>
  </si>
  <si>
    <t>พัฒนาสมรรถนะเรื่องการดูแลผู้ป่วยbasic Respiratory care (เงินบำรุง)</t>
  </si>
  <si>
    <t>เพื่อมีความรู้ความเข้าใจเพิ่มขึ้น</t>
  </si>
  <si>
    <t>ผู้เข้าประชุมมีความรู้&gt;80%</t>
  </si>
  <si>
    <t>ก.พ</t>
  </si>
  <si>
    <t>กฎหมายและจริยธรรมร่วมกับคณะกรรมการศิษย์เก่า สปร. (เงินบำรุง)</t>
  </si>
  <si>
    <t>เพื่อให้บุคลากรได้รับความรู้ทางด้านกฏหมายและจริยธรรม</t>
  </si>
  <si>
    <t>บุคลากรได้รับความรู้&gt;80%</t>
  </si>
  <si>
    <t>ส.ค.</t>
  </si>
  <si>
    <t>ฟื้นฟูวิชาการ updated งาน IC (เงินบำรุง)
-อบรมเชิงปฏิบัติการ 
- ประเมินผลการอบรม</t>
  </si>
  <si>
    <t>1. เพื่อฟื้นฟูความรู้ ฝึกทักษะ และความเข้าใจในวิธีการปฏิบัติ เพื่อป้องกันการติดเชื้อจากการให้บริการทางการแพทย์ และสาธารณสุข ในประเด็น 
 - โรคอุบัติใหม่ อุบัติซ้ำ
- การจัดการชื้อดื้อยา
- วัณโรค
- 2P safety 
- การล้างมือ
-การจัดการสิ่งแวดล้อม
-การดูแลสุขภาพบุคลากร
-อื่นๆที่เกี่ยวข้อง
2. ได้แลกเปลี่ยนเรียนรู้การพัฒนาคุณภาพด้านการป้องกันและควบคุมการติดเชื้อในโรงพยาบาล</t>
  </si>
  <si>
    <t>1. คะแนนทดสอบหลังการเข้าร่วมโครงการมากกว่าหรือเท่ากับร้อยละ 80
 2. ผลคะแนน IC round ของแต่ละหน่วยงานที่เข้าร่วมโครงการผ่านเกณฑ์ร้อยละ 80
3.  ความพึงพอใจของผู้เข้าร่วมโครงการมีคะแนนเฉลี่ยอยู่ในระดับมาก-มากที่สุด โดยวัดจากแบบสอบถามความคิดเห็นของผู้เข้าร่วมโครงการ</t>
  </si>
  <si>
    <t>มิ.ย.-ส.ค. 2561</t>
  </si>
  <si>
    <t>ฐิติมาน</t>
  </si>
  <si>
    <t>ประชุมวิชาการร่วมห้องปฏิบัติการพยาบาลร่วมใจ (เงินบำรุง)</t>
  </si>
  <si>
    <t>จัดประชุมอบรม แลกเปลี่ยนปัญหา อุปสรรค และชี้แจงแนวทางการทำงานและแลกเปลี่ยนเรียนรู้ ร่วมกันระหว่างสหสาขาวิชาชีพ</t>
  </si>
  <si>
    <t>นางกุลกานต์
พิศอ่อน</t>
  </si>
  <si>
    <t>โครงการMotivation Interviveing (เงินบำรุง)</t>
  </si>
  <si>
    <t>อารม (OPD)</t>
  </si>
  <si>
    <t>โครงการจัดการความรู้
(เงินบำรุง)</t>
  </si>
  <si>
    <r>
      <rPr>
        <b/>
        <sz val="16"/>
        <color indexed="8"/>
        <rFont val="Angsana New"/>
        <family val="1"/>
      </rPr>
      <t>การพยาบาลเฉพาะทาง</t>
    </r>
    <r>
      <rPr>
        <sz val="16"/>
        <color indexed="8"/>
        <rFont val="Angsana New"/>
        <family val="1"/>
      </rPr>
      <t xml:space="preserve">
(เงินบำรุง รอdefence / หมวดส่งบุคลากรอบรม)
</t>
    </r>
  </si>
  <si>
    <t>1.เพื่อเป็นการพัฒนาศักยภาพของพยาบาลให้มี
ความเชี่ยวชาญเฉพาะทาง</t>
  </si>
  <si>
    <t>ร้อยละของผู้เข้ารับการอบรมตามแผนที่กำหนด&gt;80%</t>
  </si>
  <si>
    <t xml:space="preserve">1. เฉพาะทางผ่าตัดสมองห้องผ่าตัด
</t>
  </si>
  <si>
    <t>2. เฉพาะทางศัลยกรรมระบบประสาทและสมอง</t>
  </si>
  <si>
    <t>4 คน</t>
  </si>
  <si>
    <t>3. เฉพาะทางศัลยกรรมอุบัติเหตุ</t>
  </si>
  <si>
    <t>1 คน</t>
  </si>
  <si>
    <t>4. เฉพาะทางระบบทางเดินปัสสาวะ</t>
  </si>
  <si>
    <t>5. เฉพาะทางหลอดเลือดสมอง</t>
  </si>
  <si>
    <t>3 คน</t>
  </si>
  <si>
    <t>6. เฉพาะทางหัวใจและหลอดเลือด</t>
  </si>
  <si>
    <t>7. เฉพาะทางผู้ป่วยวิกฤต</t>
  </si>
  <si>
    <t>8. เฉพาะทางไตเทียม</t>
  </si>
  <si>
    <t>9. เฉพาะทางเวชปฏิบัติทางตา</t>
  </si>
  <si>
    <t>2 คน</t>
  </si>
  <si>
    <t>10. เสี่ยงสูงภาวะวิกฤตในหญิงตั้งครรภ์</t>
  </si>
  <si>
    <t>11. เฉพาะทางทารกวิกฤติ</t>
  </si>
  <si>
    <t>12. เฉพาะทางผู้ป่วยเด็กวิกฤติ</t>
  </si>
  <si>
    <t>13. เฉพาะทางแผลออสโตมี</t>
  </si>
  <si>
    <t>14. เฉพาะทางควบคุมการติดเชื้อ</t>
  </si>
  <si>
    <t>15. เฉพาะทางสารสนเทศ</t>
  </si>
  <si>
    <t>16. เฉพาะทางบริหารการพยาบาล</t>
  </si>
  <si>
    <t>KPI 1) ร้อยละของเขตสุขภาพที่มีการบริหารจัดการกำลังคนที่มีประสิทธิภาพ</t>
  </si>
  <si>
    <t>2) จำนวนหน่วยงานที่เป็นองค์กรแห่งความสุข</t>
  </si>
  <si>
    <r>
      <t>โครงการที่</t>
    </r>
    <r>
      <rPr>
        <sz val="16"/>
        <color indexed="8"/>
        <rFont val="Angsana New"/>
        <family val="1"/>
      </rPr>
      <t xml:space="preserve"> 2 </t>
    </r>
    <r>
      <rPr>
        <u val="single"/>
        <sz val="16"/>
        <color indexed="8"/>
        <rFont val="Angsana New"/>
        <family val="1"/>
      </rPr>
      <t>โครงการ Happy MOPH กระทรวงสาธารณสุข กระทรวงแห่งความสุข</t>
    </r>
  </si>
  <si>
    <r>
      <t xml:space="preserve">ภารกิจพื้นฐาน </t>
    </r>
    <r>
      <rPr>
        <u val="single"/>
        <sz val="16"/>
        <color indexed="8"/>
        <rFont val="Angsana New"/>
        <family val="1"/>
      </rPr>
      <t>1)ส่งเสริมป้องกัน 2)ควบคุมป้องกันโรค 3)รักษาพยาบาล 4)ฟื้นฟู 5)คุ้มครองผู้บริโภค</t>
    </r>
  </si>
  <si>
    <r>
      <t xml:space="preserve">หน่วยงาน </t>
    </r>
    <r>
      <rPr>
        <u val="single"/>
        <sz val="16"/>
        <color indexed="8"/>
        <rFont val="Angsana New"/>
        <family val="1"/>
      </rPr>
      <t>งานพัฒนาบุคลากร(HRD)</t>
    </r>
  </si>
  <si>
    <t>โครงการรับน้อง (เงินบำรุง)</t>
  </si>
  <si>
    <t>เสริมสร้างสัมพันธภาพที่ดี และกระชับความสัมพันธ์ระหว่างหน่วยงาน เกิดความสามัคคี</t>
  </si>
  <si>
    <t>ร้อยละความสุขของบุคลากรรพ. เพิ่มขึ้นจากปีที่ผ่านมา (58.42)</t>
  </si>
  <si>
    <t>โครงการตรวจสุขภาพบุคลากรโรงพยาบาลกำแพงเพชร ประจำปี 2562 (เงินบำรุง)</t>
  </si>
  <si>
    <t>ตรวจสุขภาพ ทั่วไป ชั่งนน. วัดBP คำนวณ BMI เจาะเลือด X-RAY ตรวจตา</t>
  </si>
  <si>
    <t>บุคลากรโรงพยาบาลกำแพงเพชรทุกคน</t>
  </si>
  <si>
    <t>อภิญาภรณ์</t>
  </si>
  <si>
    <t>โครงการสร้างสุขยั่งยืนด้วยวิถีสติในองค์กร  (เงินบำรุง)</t>
  </si>
  <si>
    <r>
      <t xml:space="preserve">จัดอบรมฟื้นฟู สร้างสุขด้วยสติ 2 ครั้ง
</t>
    </r>
    <r>
      <rPr>
        <u val="single"/>
        <sz val="16"/>
        <color indexed="8"/>
        <rFont val="Angsana New"/>
        <family val="1"/>
      </rPr>
      <t>ครั้งที่ 1</t>
    </r>
    <r>
      <rPr>
        <sz val="16"/>
        <color indexed="8"/>
        <rFont val="Angsana New"/>
        <family val="1"/>
      </rPr>
      <t xml:space="preserve"> รุ่นผู้บริหาร จัดที่เขื่อนภูมิพล (171,320 บาท)
</t>
    </r>
    <r>
      <rPr>
        <u val="single"/>
        <sz val="16"/>
        <color indexed="8"/>
        <rFont val="Angsana New"/>
        <family val="1"/>
      </rPr>
      <t>ครั้งที่ 2</t>
    </r>
    <r>
      <rPr>
        <sz val="16"/>
        <color indexed="8"/>
        <rFont val="Angsana New"/>
        <family val="1"/>
      </rPr>
      <t xml:space="preserve"> อบรมเจ้าหน้าที่ระดับปฏิบัติงานจำนวน 8 รุ่นๆละ 50 คน (126,400 บาท)</t>
    </r>
  </si>
  <si>
    <t>พญ.สมสุดา
เกศรินทร์</t>
  </si>
  <si>
    <r>
      <t>ยุทธศาสตร์ที่</t>
    </r>
    <r>
      <rPr>
        <sz val="16"/>
        <color indexed="8"/>
        <rFont val="Angsana New"/>
        <family val="1"/>
      </rPr>
      <t xml:space="preserve"> 4 </t>
    </r>
    <r>
      <rPr>
        <u val="single"/>
        <sz val="16"/>
        <color indexed="8"/>
        <rFont val="Angsana New"/>
        <family val="1"/>
      </rPr>
      <t>บริหารเป็นเลิศด้วยธรรมาภิบาล (Governance Excellence)</t>
    </r>
  </si>
  <si>
    <t>1) ร้อยละของหน่วยงานในสังกัดกระทรวงสาธารณสุขผ่านเกณฑ์การประเมิน ITA</t>
  </si>
  <si>
    <r>
      <rPr>
        <b/>
        <sz val="16"/>
        <color indexed="8"/>
        <rFont val="Angsana New"/>
        <family val="1"/>
      </rPr>
      <t>แผนงานที่</t>
    </r>
    <r>
      <rPr>
        <sz val="16"/>
        <color indexed="8"/>
        <rFont val="Angsana New"/>
        <family val="1"/>
      </rPr>
      <t xml:space="preserve"> 11 </t>
    </r>
    <r>
      <rPr>
        <u val="single"/>
        <sz val="16"/>
        <color indexed="8"/>
        <rFont val="Angsana New"/>
        <family val="1"/>
      </rPr>
      <t>การพัฒนาระบบธรรมาภิบาลและองค์กรคุณภาพ</t>
    </r>
  </si>
  <si>
    <r>
      <t>โครงการที่</t>
    </r>
    <r>
      <rPr>
        <sz val="16"/>
        <color indexed="8"/>
        <rFont val="Angsana New"/>
        <family val="1"/>
      </rPr>
      <t xml:space="preserve"> 1 </t>
    </r>
    <r>
      <rPr>
        <u val="single"/>
        <sz val="16"/>
        <color indexed="8"/>
        <rFont val="Angsana New"/>
        <family val="1"/>
      </rPr>
      <t>โครงการประเมินคุณธรรม ความโปร่งใส และบริหารความเสี่ยง</t>
    </r>
  </si>
  <si>
    <r>
      <t xml:space="preserve">ภารกิจพื้นฐาน  </t>
    </r>
    <r>
      <rPr>
        <u val="single"/>
        <sz val="16"/>
        <color indexed="8"/>
        <rFont val="Angsana New"/>
        <family val="1"/>
      </rPr>
      <t>1)ส่งเสริมป้องกัน 2)ควบคุมป้องกันโรค 3)รักษาพยาบาล 4)ฟื้นฟู 5)คุ้มครองผู้บริโภค</t>
    </r>
  </si>
  <si>
    <r>
      <t xml:space="preserve">หน่วยงาน </t>
    </r>
    <r>
      <rPr>
        <u val="single"/>
        <sz val="16"/>
        <color indexed="8"/>
        <rFont val="Angsana New"/>
        <family val="1"/>
      </rPr>
      <t>งานวิชาการ (กลุ่มภารกิจด้านอำนวยการ)</t>
    </r>
  </si>
  <si>
    <t>โครงการประเมินผลการจัดทำรายงานเพื่อตอบแบบสำรวจหลักฐานเชิงประจักษ์EBIT(EB1-26) ของงาน ITA
กิจกรรมหลัก
1. สรุปแนวทางการดำเนินงาน เสนอผู้บริหาร
2. กำหนดผู้รับผิดชอบ ให้ผู้บริหารมอบหมาย
3. ประชุมชี้แจงการดำเนินงาน
4. ทำหนังสือชี้แจงการดำเนินงาน/มอบหมายผู้รับผิดชอบ
5. ผู้รับผิดชอบแต่ละหัวข้อEBIT(EB1-26) ของงาน ITA จัดทำรายงาน
6. เร่งรัด ติดตาม กำกับ โดยหน.กลุ่มภารกิจ/ผู้ประสานงาน ในที่ประชุมประจำเดือน
7. ผู้ประสานงานรวบรวมรายงาน ทุกหัวข้อEBIT(EB1-26) ของงาน ITA
8. ผู้รับผิดชอบแต่ละหัวข้อEBIT(EB1-26) ของงาน ITA  ร่วมรับการตรวจนิเทศจากผู้ตรวจประเมินระดับเขต 2 ครั้ง
9. ผู้ประสานงาน ITA สรุปผลการตรวจราชการ/ข้อเสนอแนะเสนอผู้บริหาร</t>
  </si>
  <si>
    <t>1.เพื่อประเมินผลด้านคุณธรรมและความโปร่งใสในการดำเนินงานของหน่วยงาน
2. เพื่อพัฒนา และปรับปรุงกระบวนการปฏิบัติงาน
3. เพิ่มประสิทธิภาพ และประสิทธิผลการบริหารงานตามหลักธรรมาภิบาล</t>
  </si>
  <si>
    <t>ร้อยละของหน่วยงานที่ต้องรับผิดชอบรายงานEBIT(EB1-26) ของงาน ITA ในรพ.กพ.สาธารณสุขผ่านเกณฑ์การประเมิน ITA</t>
  </si>
  <si>
    <t>3 กลุ่มภารกิจ/5 กลุ่มงาน</t>
  </si>
  <si>
    <t>นางปัทมา คุณะธนานนท์
(ผู้ประสานงานITA)</t>
  </si>
  <si>
    <t>1) ระดับความสำเร็จของส่วนราชการใน สป. ที่ดำเนิน การพัฒนาคุณภาพการบริหารจัดการภาครัฐที่ผ่านเกณฑ์กำหนด (PMQA)</t>
  </si>
  <si>
    <t>2) ร้อยละของโรงพยาบาลสังกัดกระทรวงสาธารณสุขมีคุณภาพมาตรฐานผ่านการรับรอง HA ขั้น 3</t>
  </si>
  <si>
    <r>
      <t>โครงการที่</t>
    </r>
    <r>
      <rPr>
        <sz val="16"/>
        <color indexed="8"/>
        <rFont val="Angsana New"/>
        <family val="1"/>
      </rPr>
      <t xml:space="preserve"> 2 </t>
    </r>
    <r>
      <rPr>
        <u val="single"/>
        <sz val="16"/>
        <color indexed="8"/>
        <rFont val="Angsana New"/>
        <family val="1"/>
      </rPr>
      <t>โครงการพัฒนาองค์กรคุณภาพ</t>
    </r>
  </si>
  <si>
    <t>3) ร้อยละของ รพ.สต. ที่ผ่านเกณฑ์การพัฒนาคุณภาพ รพ.สต. ติดดาว</t>
  </si>
  <si>
    <r>
      <t xml:space="preserve">หน่วยงาน </t>
    </r>
    <r>
      <rPr>
        <u val="single"/>
        <sz val="16"/>
        <color indexed="8"/>
        <rFont val="Angsana New"/>
        <family val="1"/>
      </rPr>
      <t>ศูนย์คุณภาพ</t>
    </r>
  </si>
  <si>
    <t>โครงการแถลงนโยบายผู้บริหาร และทีมคุณภาพลงสู่ผู้ปฏิบัติ ประจำปี 2562 โรงพยาบาลกำแพงเพชร (เงินบำรุง)</t>
  </si>
  <si>
    <t>เพื่อให้ผู้เข้าร่วมโครงการฯ มีความรู้ ความเข้าใจ ถึงนโยบายผู้บริหารและระบบงานคุณภาพที่สำคัญในโรงพยาบาลกำแพงเพชร</t>
  </si>
  <si>
    <t>ร้อยละของโรงพยาบาลสังกัดกระทรวงสาธารณสุขมีคุณภาพมาตรฐานผ่านการรับรอง HA ขั้น 4</t>
  </si>
  <si>
    <t>บุคลากรภายในองค์กร</t>
  </si>
  <si>
    <t>ธ.ค. 61</t>
  </si>
  <si>
    <t>โครงการประชุมเชิงปฏิบัติการเพื่อรับการเยี่ยมสำรวจ (Surveillance Survey) โรงพยาบาลกำแพงเพชร (เงินบำรุง)</t>
  </si>
  <si>
    <t>เพื่อธำรงรักษาระดับคุณภาพตามมาตรฐาน HA โรงพยาบาล</t>
  </si>
  <si>
    <t>ร้อยละของโรงพยาบาลสังกัดกระทรวงสาธารณสุขมีคุณภาพมาตรฐานผ่านการรับรอง HA ขั้น 3</t>
  </si>
  <si>
    <t>ผ่านการเยี่ยมสำรวจ (Surveillance Survey) โรงพยาบาลกำแพงเพชร จาก สรพ.</t>
  </si>
  <si>
    <t>ม.ค.-มี.ค. 62</t>
  </si>
  <si>
    <t>โครงการประกวดผลงานเพื่อพัฒนาคุณภาพ ประจำปี 2562 รพ.กพ. (เงินบำรุง)</t>
  </si>
  <si>
    <t>1. เพื่อกระตุ้น ส่งเสริมและแลกเปลี่ยนเรียนรู้ด้านการพัฒนาคุณภาพ
2. เพื่อเป็นขวัญและกำลังใจแก่เจ้าหน้าที่และผู้ปฏิบัติให้เกิดการพัฒนาคุณภาพการทำงานอย่างต่อเนื่อง</t>
  </si>
  <si>
    <t>มีผลงานที่ส่งเข้าร่วมประกวดไม่ต่ำกว่า 50 เรื่อง</t>
  </si>
  <si>
    <t>พ.ค.-ก.ค. 62</t>
  </si>
  <si>
    <t>โครงการบริหารจัดการความเสี่ยงเพื่อความปลอดภัย และยั่งยืนในโรงพยาบาลกำแพงเพชร (เงินบำรุง)</t>
  </si>
  <si>
    <t>1. เพื่อกระตุ้นบรรยากาศองค์กรและการรายงานความเสี่ยงภายในโรงพยาบาล
2. เพื่อเป็นการแลกเปลี่ยนเรียนรู้ด้านการจัดการความเสี่ยง</t>
  </si>
  <si>
    <t>คณะกรรมการบริหาร คณะกรรมการอำนวยการพัฒนาคุณภาพ เลขาฯ ทีม PCT ทีมเฉพาะด้าน หัวหน้าตึก หัวหน้างาน และบุคลากรภายในองค์กรทุกท่าน</t>
  </si>
  <si>
    <t>1 ต.ค. 2561 - 30 ก.ย. 2562</t>
  </si>
  <si>
    <t>โครงการอบรมเชิงปฏิบัติการ การจัดการข้อมูลเพื่อใช้ประโยชน์ในการพัฒนาคุณภาพ โดย นพ.วิริยะ กัลปพฤกษ์ 
(เงินบำรุง)</t>
  </si>
  <si>
    <t>เพื่อนำข้อมูลในระบบสารสนเทศมาใช้ให้เกิดประสิทธิภาพมากขึ้น</t>
  </si>
  <si>
    <t>ประชุมเตรียมความพร้อม Accreditation to Re-Accreditation (เงินบำรุง)</t>
  </si>
  <si>
    <t>เพื่อเป็นการเตรียมความพร้อมในการรับการประเมินคุณภาพ (Re-Accreditation) โรงพยาบาล ครั้งที่ 4 จาก สรพ.</t>
  </si>
  <si>
    <t>ส่งบุคลากรเข้าร่วมการประชุม จำนวน 10 คน</t>
  </si>
  <si>
    <t>สมัครเข้าร่วมโครงการ THIP ของ สรพ. (เงินบำรุง)</t>
  </si>
  <si>
    <t>เพื่อเปรียบเทียบตัวชี้วัดระดับโรงพยาบาลกับ สรพ. ซึ่งเป็นการสมัครต่อเนื่องจากปี 2561</t>
  </si>
  <si>
    <t>มีตัวชี้วัดเปรียบเทียบระดับประเทศ ไม่น้อยกว่า 60 ตัวชี้วัด</t>
  </si>
  <si>
    <t>1-30 พ.ย. 61</t>
  </si>
  <si>
    <t>ส่งบุคลากรเข้าร่วม อบรมหลักสูตร HA 305 : การพัฒนาคุณภาพสำหรับงานสนับสนุน (เงินบำรุง)</t>
  </si>
  <si>
    <t xml:space="preserve">เพื่อ Update ความรู้เรื่อง การพัฒนาคุณภาพสำหรับงานสนับสนุน </t>
  </si>
  <si>
    <t>รองผู้อำนวยการฝ่ายบริหารงานทั่วไปและบุคลากรสายสนับสนุน รวมทั้งหมด 6 ท่าน</t>
  </si>
  <si>
    <t>12-14 ธ.ค. 61</t>
  </si>
  <si>
    <t>ส่งบุคลากรเข้าร่วม ประชุมวิชาการ HA National Forum ครั้งที่ 20 (สรพ.) (เงินบำรุง)</t>
  </si>
  <si>
    <t>เพื่อ Update ความรู้ด้านคุณภาพมาตรฐานสถานพยาบาล(HA) ของ สรพ.</t>
  </si>
  <si>
    <t>ส่งบุคลากรเข้าร่วมประชุมวิชาการ จำนวน 30 คน</t>
  </si>
  <si>
    <t>12-15 มี.ค. 62</t>
  </si>
  <si>
    <t>KPI 1) ร้อยละของจังหวัดที่ผ่านเกณฑ์คุณภาพข้อมูล</t>
  </si>
  <si>
    <r>
      <rPr>
        <b/>
        <sz val="16"/>
        <color indexed="8"/>
        <rFont val="Angsana New"/>
        <family val="1"/>
      </rPr>
      <t>แผนงานที่</t>
    </r>
    <r>
      <rPr>
        <sz val="16"/>
        <color indexed="8"/>
        <rFont val="Angsana New"/>
        <family val="1"/>
      </rPr>
      <t xml:space="preserve"> 12 </t>
    </r>
    <r>
      <rPr>
        <u val="single"/>
        <sz val="16"/>
        <color indexed="8"/>
        <rFont val="Angsana New"/>
        <family val="1"/>
      </rPr>
      <t xml:space="preserve">การพัฒนาระบบข้อมูลสารสนเทศด้านสุขภาพ </t>
    </r>
  </si>
  <si>
    <r>
      <t>โครงการที่</t>
    </r>
    <r>
      <rPr>
        <sz val="16"/>
        <color indexed="8"/>
        <rFont val="Angsana New"/>
        <family val="1"/>
      </rPr>
      <t xml:space="preserve"> 1 </t>
    </r>
    <r>
      <rPr>
        <u val="single"/>
        <sz val="16"/>
        <color indexed="8"/>
        <rFont val="Angsana New"/>
        <family val="1"/>
      </rPr>
      <t>โครงการพัฒนาระบบข้อมูลข่าวสารเทคโนโลยีสุขภาพแห่งชาติ (NHIS)</t>
    </r>
  </si>
  <si>
    <r>
      <t>หน่วยงาน</t>
    </r>
    <r>
      <rPr>
        <sz val="16"/>
        <color indexed="8"/>
        <rFont val="Angsana New"/>
        <family val="1"/>
      </rPr>
      <t xml:space="preserve"> </t>
    </r>
    <r>
      <rPr>
        <u val="single"/>
        <sz val="16"/>
        <color indexed="8"/>
        <rFont val="Angsana New"/>
        <family val="1"/>
      </rPr>
      <t>IT,  ปฐมภูมิ, สสอ.เมือง</t>
    </r>
  </si>
  <si>
    <t xml:space="preserve">โครงการประชุมติดตามการดำเนินงานคณะกรรมการและคณะทำงานพัฒนาข้อมูลสารสนเทศ (IT Broad ) CUP เมืองกำแพงเพชร (เงินบำรุง) 
- ค่าอาหาร จัดอบรมผู้ป่วย (25+70+25)*50 *คน*4วัน
</t>
  </si>
  <si>
    <t xml:space="preserve">1. เพื่อให้เกิดการพัฒนาระบบการบันทึกข้อมูล อย่างต่อเนื่อง มีการสื่อสารทำความเข้าใจกับเจ้าหน้าที่อย่างทั่วถึง
2. เพื่อให้เกิดการติดตาม KPI ต่าง ๆ อย่างสม่ำเสมอ 
3. เพื่อแลกเปลี่ยนเรียนรู้ เทคนิคและปัญหาของผู้ปฏิบัติติงานของหน่วยบริการปฐมภูมิ แต่ละหน่วย
4. เพื่อพัฒนาศักยภาพบุคลากรรายบุคคลของเครือข่ายบริการสุขภาพโรงพยาบาลกำแพงเพชร บันทึกข้อมูลได้อย่างถูกต้อง 
</t>
  </si>
  <si>
    <t>เจ้าหน้าที่ผู้รับผิดชอบงาน IT 
จำนวน 50 คน</t>
  </si>
  <si>
    <t>กมล/อนุสร</t>
  </si>
  <si>
    <t xml:space="preserve">โครงการพัฒนาระบบเชื่อมต่อในห้องประชุม เครื่อข่ายเมืองกำแพงเพชร 
(QOF ปี 59)
-acess point 2 ตัว x 23,000 (spect ICT 2561 รายการลำดับที่36)
</t>
  </si>
  <si>
    <t xml:space="preserve">1. เพื่อพัฒนาระบบเครือข่าย Wi-Fi ในห้องประชุมให้รองรับการใช้งาน Application  ,  Web Service ต่างๆที่มีผู้เข้าร่วมประชุมเป็นจำนวนมากๆ
2. เพื่อสนับสนุนการพัฒนาศักยภาพ ทักษะการใช้งาน Application  ,  Web Service ต่างๆของบุคลากรรายบุคคลของเครือข่ายบริการสุขภาพโรงพยาบาลกำแพงเพชร ให้บันทึกข้อมูลได้อย่างถูกต้อง 
3.  เพื่อให้เจ้าหน้าที่ผู้เข้าร่วมประชุมได้รับความปลอดภัยในการเชื่อมต่อ Wi-Fi ในห้องประชุม
4.  เพื่อสนับสนุน การปฏิบัติงานแบบ Digital Transformation ระบบWi-Fi ในห้องประชุมเสถียร พร้อมใช้งาน 
</t>
  </si>
  <si>
    <t>ห้องประชุมเครือข่ายฯ 
จำนวน 2 ห้อง</t>
  </si>
  <si>
    <t>QOF ปี 59
** ในการประชุมตกลงว่าเป็นโครงการต่อเนื่องปี 59 ให้ขอขยายระยะเวลาแทน
ตกลง????</t>
  </si>
  <si>
    <t>1) เขตสุขภาพมีการดำเนินการ Digital Transformation อย่างน้อยเขตสุขภาพละ 1 จังหวัด</t>
  </si>
  <si>
    <t>2) มีการใช้ Application สำหรับ PCC ใน PCC ทุกแห่ง</t>
  </si>
  <si>
    <r>
      <t>โครงการที่</t>
    </r>
    <r>
      <rPr>
        <sz val="16"/>
        <color indexed="8"/>
        <rFont val="Angsana New"/>
        <family val="1"/>
      </rPr>
      <t xml:space="preserve"> 2 </t>
    </r>
    <r>
      <rPr>
        <u val="single"/>
        <sz val="16"/>
        <color indexed="8"/>
        <rFont val="Angsana New"/>
        <family val="1"/>
      </rPr>
      <t>โครงการ Smart Hospital</t>
    </r>
  </si>
  <si>
    <t>โครงการพัฒนาระบบสารสนเทศ โรงพยาบาลกำแพงเพชร (เงินบำรุง)
(วิสัยทัศน์ รพ.กพ.: การแพทย์นำสมัย+เป็นผู้นำระบบปฐมภูมิ)</t>
  </si>
  <si>
    <t>เพื่อจัดบริการผู้ป่วยทางระบบสารสนเทศที่ทันสมัย ลดระยะเวลารอคอย เพิ่มการเข้าถึงบริการได้มากขึ้น</t>
  </si>
  <si>
    <t>อารมณ์ จิตอารี</t>
  </si>
  <si>
    <t>1) ร้อยละของหน่วยบริการที่ประสบภาวะวิกฤติทางการเงิน ระดับ 7</t>
  </si>
  <si>
    <r>
      <rPr>
        <b/>
        <sz val="16"/>
        <color indexed="8"/>
        <rFont val="Angsana New"/>
        <family val="1"/>
      </rPr>
      <t>แผนงานที่</t>
    </r>
    <r>
      <rPr>
        <sz val="16"/>
        <color indexed="8"/>
        <rFont val="Angsana New"/>
        <family val="1"/>
      </rPr>
      <t xml:space="preserve"> 13</t>
    </r>
    <r>
      <rPr>
        <u val="single"/>
        <sz val="16"/>
        <color indexed="8"/>
        <rFont val="Angsana New"/>
        <family val="1"/>
      </rPr>
      <t xml:space="preserve"> การบริหารจัดการด้านการเงินการคลังสุขภาพ</t>
    </r>
  </si>
  <si>
    <r>
      <t>โครงการที่</t>
    </r>
    <r>
      <rPr>
        <sz val="16"/>
        <color indexed="8"/>
        <rFont val="Angsana New"/>
        <family val="1"/>
      </rPr>
      <t xml:space="preserve"> 2 </t>
    </r>
    <r>
      <rPr>
        <u val="single"/>
        <sz val="16"/>
        <color indexed="8"/>
        <rFont val="Angsana New"/>
        <family val="1"/>
      </rPr>
      <t>โครงการบริหารจัดการด้านการเงินการคลัง</t>
    </r>
  </si>
  <si>
    <r>
      <t>หน่วยงาน</t>
    </r>
    <r>
      <rPr>
        <sz val="16"/>
        <color indexed="8"/>
        <rFont val="Angsana New"/>
        <family val="1"/>
      </rPr>
      <t xml:space="preserve"> </t>
    </r>
    <r>
      <rPr>
        <u val="single"/>
        <sz val="16"/>
        <color indexed="8"/>
        <rFont val="Angsana New"/>
        <family val="1"/>
      </rPr>
      <t>การเงิน, บัญชี</t>
    </r>
  </si>
  <si>
    <r>
      <t xml:space="preserve">แผนงาน การจัดทำแผนทางการเงินของ รพ.กำแพงเพชร  และ รพ.สต. เครือข่ายประจำปี
</t>
    </r>
    <r>
      <rPr>
        <b/>
        <sz val="16"/>
        <color indexed="8"/>
        <rFont val="Angsana New"/>
        <family val="1"/>
      </rPr>
      <t>1.1  จัดทำแผนทางการเงิน</t>
    </r>
    <r>
      <rPr>
        <sz val="16"/>
        <color indexed="8"/>
        <rFont val="Angsana New"/>
        <family val="1"/>
      </rPr>
      <t xml:space="preserve">
1. แผนประมาณการรายได้ - ควบคุมค่าใช้จ่าย
2. แผนจัดซื้อยาเวชภัณฑ์ วัสดุการแพทย์วัสดุวิทยาศาสตร์การแพทย์
3. แผนจัดซื้อวัสดุอื่น
4. แผนบริหารจัดการเจ้าหนี้
5. แผนบริหารจัดการลูกหนี้
6. แผนการลงทุนเพิ่มของหน่วยบริการ
7. แผนสนับสนุน รพ.สต.</t>
    </r>
  </si>
  <si>
    <t>เพื่อให้มีเครื่องมือสำหรับการวางแผนการทำงานและให้ผู้บริหารใช้ในการควบคุมกำกับ และติดตามผลการดำเนินงาน</t>
  </si>
  <si>
    <t>รพ.กำแพงเพชร / รพ.สต.เครือข่าย ไม่ประสบปัญหาวิกฤตทางการเงิน 
(รพ.กพ ไม่วิกฤตระดับ 7)
เกณฑ์ประเมิน
Quick Raito &gt; 1
Current Ratio &gt; 1.5
Cash Ratio &gt; 0.8
ผลประกอบการไม่ขาดทุน
ทุนสำรองไม่ติดลบ
ทุนสำรองเพียงพอต่อ
ค่าใช้จ่าย &gt; 3 เดือน</t>
  </si>
  <si>
    <t>ไม่เกินระดับ3</t>
  </si>
  <si>
    <t xml:space="preserve">ตค.61/เมย.62
</t>
  </si>
  <si>
    <t xml:space="preserve">0
</t>
  </si>
  <si>
    <t>CFO  รพ.กพ.
กลุ่มงานบัญชี/กลุ่มงานการเงิน/กลุ่มงานเภสัชกรรม/กลุ่มงานพัสดุ/กลุ่มงานยุทธศาสตร์และ รพ.สต.เครือข่าย</t>
  </si>
  <si>
    <r>
      <rPr>
        <b/>
        <sz val="16"/>
        <color indexed="8"/>
        <rFont val="Angsana New"/>
        <family val="1"/>
      </rPr>
      <t xml:space="preserve">1.2  กำกับติดตามผลตามแผนทุกเดือน </t>
    </r>
    <r>
      <rPr>
        <sz val="16"/>
        <color indexed="8"/>
        <rFont val="Angsana New"/>
        <family val="1"/>
      </rPr>
      <t xml:space="preserve">
ให้มีผลต่างของแผนและผล  ไม่เกินร้อยละ 5</t>
    </r>
  </si>
  <si>
    <t>รพ.สต. มีเงินบำรุงคงเหลือมากกว่า หนี้สิน/ภาระผูกพัน</t>
  </si>
  <si>
    <t>ตค 61-กย 62</t>
  </si>
  <si>
    <t xml:space="preserve">แผนงานพัฒนาระบบบัญชีให้ได้มาตรฐาน
1. พัฒนาความรู้ด้านบัญชีสาธารณสุข
2. พัฒนาความรู้ด้านบัญชี GFMIS
3. พัฒนาระบบข้อมูลเพื่อบันทึกบัญชี  </t>
  </si>
  <si>
    <t>เพื่อให้มีรายงานทางการเงินที่ถูกต้องครบถ้วน</t>
  </si>
  <si>
    <t>รพ.กำแพงเพชร/รพ.สต. เครือข่าย ไม่ประสบปัญหาวิกฤตทางการเงิน  
- รพ.กพ ไม่วิกฤตระดับ 7)</t>
  </si>
  <si>
    <t>กลุ่มงานบัญชี/รพ.กำแพงเพชร</t>
  </si>
  <si>
    <t>แผนงานพัฒนาการนำข้อมูลการเงิน เงินนอกงบประมาณ ของ รพ.กำแพงเพชร เข้าระบบ GFMIS</t>
  </si>
  <si>
    <t xml:space="preserve">เพื่อให้หน่วยบริการมีข้อมูลทางการเงิน ในระบบ  GFMIS </t>
  </si>
  <si>
    <r>
      <t xml:space="preserve">เกณฑ์ประเมิน 
</t>
    </r>
    <r>
      <rPr>
        <sz val="16"/>
        <color indexed="8"/>
        <rFont val="Angsana New"/>
        <family val="1"/>
      </rPr>
      <t xml:space="preserve">Quick Raito &gt; 1       
 Current Ratio &gt; 1.5 
Cash Ratio &gt; 0.8   </t>
    </r>
  </si>
  <si>
    <t>กลุ่มงานบัญชี/
รพ.กำแพงเพชร</t>
  </si>
  <si>
    <t>แผนงานวิเคราะห์สถานการณ์การเงินการคลังหน่วยบริการ
4.1 มีการวิเคราะห์สถานการณ์การเงินการคลังของ รพ.กพ. และ รพ.สต.เครีอข่าย ทุกเดือน
4.2 นำเสนอตัวชี้วัด ในรูปแบบดัชนีทางการเงิน</t>
  </si>
  <si>
    <t>เพื่อเฝ้าระวังสถานการณ์ทางการเงินการคลัง  ไม่ให้ประสบปัญหาวิกฤตทางการเงิน ระดับ 7</t>
  </si>
  <si>
    <t>ผลประกอบการไม่ขาดทุนทุนสำรองไม่ติดลบ ทุนสำรองเพียงพอต่อ ค่าใช้จ่าย &gt; 3 เดือน 
- รพ.สต. มีเงินบำรุง/ภาระผูกพัน</t>
  </si>
  <si>
    <t>CFO  รพ.กพ./กลุ่มงานบัญชี/รพ.กำแพงเพชร</t>
  </si>
  <si>
    <t>แผนงานการควบคุมภายใน และตรวจสอบภายใน</t>
  </si>
  <si>
    <t>เพื่อให้มีระบบป้องกันความเสี่ยง และตรวจสอบภายในด้านการเงินการคลังของ รพ. และ รพ.สต.เครือข่าย</t>
  </si>
  <si>
    <t xml:space="preserve"> - รพ.ผ่านเกณฑ์ประเมินการควบคุมภายใน 5 มิติ
 - หน่วยบริการผ่านเกณฑ์การควบุคมภายใน/ - ได้รับการตรวจสอบภายใน</t>
  </si>
  <si>
    <t>กลุ่มงานบัญชี
รพ.กพ./สสอ.เมือง</t>
  </si>
  <si>
    <t>พัฒนาจุดเก็บเงินให้มีความคล่องตัว รวดเร็วต่อการให้บริการ (เงินบำรุง รอ defence / หมวดครุภัณฑ์)</t>
  </si>
  <si>
    <t>เพื่อลดระยะเวลาการรอคอยในการรับบริการ</t>
  </si>
  <si>
    <t>จำนวนคิวที่รอคอยไม่เกิน 5 คน / แถว</t>
  </si>
  <si>
    <t>ผู้รับบริการ ณ ห้องเก็บเงินนอก ตึก 60 ปี</t>
  </si>
  <si>
    <t>กลุ่มงานการเงิน / จนท.จุดเก็บเงิน</t>
  </si>
  <si>
    <t>เงินบำรุง รอ defence / หมวดครุภัณฑ์</t>
  </si>
  <si>
    <t xml:space="preserve">      1. จัดซื้อเครื่องสแกนบาร์โค๊ด ณ จุดเก็บเงินทั้ง 6 จุด จำนวน 6 เครื่อง คือ จุดเก็บเงินตึก 60 ปี (2 เครื่อง) / จุดเก็บเงินตึกอุบัติเหตุฉุกเฉิน / จุดเก็บเงินทันตกรรม / จุดเก็บเงินตึก PCC / จุดเก็บเงิน สสอ. เมือง</t>
  </si>
  <si>
    <t xml:space="preserve">      2. ช่วงในเวลาราชการ 11.00 - 12.00 น. แยกประเภทคนไข้เป็น 2 ประเภท 2 แถว ณ ห้องเก็บเงินผู้ป่วยนอก ตึก 60 ปี    </t>
  </si>
  <si>
    <t xml:space="preserve">      3. สั่งทำป้ายแขวน ณ ห้องเก็บเงินผู้ป่วยนอก ตึก 60 ปี เพื่อแยกประเภทคนไข้ในการเข้าคิวรับบริการ จำนวน 2 ป้าย</t>
  </si>
  <si>
    <t>1) จำนวนนวัตกรรม หรือเทคโนโลยีสุขภาพที่คิดค้นใหม่ หรือที่พัฒนาต่อยอด</t>
  </si>
  <si>
    <r>
      <rPr>
        <b/>
        <sz val="16"/>
        <color indexed="8"/>
        <rFont val="Angsana New"/>
        <family val="1"/>
      </rPr>
      <t>แผนงานที่</t>
    </r>
    <r>
      <rPr>
        <sz val="16"/>
        <color indexed="8"/>
        <rFont val="Angsana New"/>
        <family val="1"/>
      </rPr>
      <t xml:space="preserve"> 14 </t>
    </r>
    <r>
      <rPr>
        <u val="single"/>
        <sz val="16"/>
        <color indexed="8"/>
        <rFont val="Angsana New"/>
        <family val="1"/>
      </rPr>
      <t>การพัฒนางานวิจัยและนวัตกรรมด้านสุขภาพ</t>
    </r>
  </si>
  <si>
    <r>
      <t>โครงการที่</t>
    </r>
    <r>
      <rPr>
        <sz val="16"/>
        <color indexed="8"/>
        <rFont val="Angsana New"/>
        <family val="1"/>
      </rPr>
      <t xml:space="preserve"> 1 </t>
    </r>
    <r>
      <rPr>
        <u val="single"/>
        <sz val="16"/>
        <color indexed="8"/>
        <rFont val="Angsana New"/>
        <family val="1"/>
      </rPr>
      <t>โครงการพัฒนางานวิจัย/นวัตกรรม ผลิตภัณฑ์สุขภาพ และเทคโนโลยีทางการแพทย์</t>
    </r>
  </si>
  <si>
    <r>
      <t>หน่วยงาน</t>
    </r>
    <r>
      <rPr>
        <sz val="16"/>
        <color indexed="8"/>
        <rFont val="Angsana New"/>
        <family val="1"/>
      </rPr>
      <t xml:space="preserve"> </t>
    </r>
    <r>
      <rPr>
        <u val="single"/>
        <sz val="16"/>
        <color indexed="8"/>
        <rFont val="Angsana New"/>
        <family val="1"/>
      </rPr>
      <t>ห้องสมุด</t>
    </r>
  </si>
  <si>
    <t>โครงการซื้อหนังสือประจำปี
เพื่อจัดซื้อหนังสือทางการแพทย์  และการพยาบาล รวมวารสารและ นสพ. (เงินบำรุง)</t>
  </si>
  <si>
    <t xml:space="preserve">1.เพื่อให้บริการข้อมูลข่าวสารแก่เจ้าหน้าที่โรงพยาบาลกำแพงเพชรผู้ป่วยและญาติผู้ป่วย
2.เพื่อให้ผู้ป่วยและญาติ มีกิจกรรมระหว่างรอคอยคิวในการรับบริการ ช่วยลดความขัดแย้งระหว่างเจ้าหน้าที่ และผู้ป่วยลงได้
</t>
  </si>
  <si>
    <t>1.ผู้รับบริการมีความพึงพอใจ  ร้อยละ 80</t>
  </si>
  <si>
    <t>เจ้าหน้าที่โรงพยาบาลกำแพงเพชร ผู้ป่วย  และญาติผู้ป่วย</t>
  </si>
  <si>
    <t>ห้องสมุด</t>
  </si>
  <si>
    <t>โครงการจัดทำวารสารโรงพยาบาลกำแพงเพชร ปีที่ 22 ฉบับที่ 1, 2
เพื่อรวบรวมบทความ นิพนธ์ต้นฉบับ กรณีศึกษา นวัตกรรม และความรู้ทางด้านการแพทย์ การพยาบาล และสาธารณสุข เพื่อเผยแพร่ตีพิมพ์ (เงินบำรุง)</t>
  </si>
  <si>
    <t>1.เพื่อเผยแพร่บทความรู้ทางการแพทย์การพยาบาล 
การสาธารณสุขและงานที่เกี่ยวข้องทางการแพทย์ของบุคลากรโรงพยาบาลกำแพงเพชรและจังหวัดใกล้เคียง</t>
  </si>
  <si>
    <t xml:space="preserve">1. เผยแพร่วารสารโรงพยาบาลกำแพงเพชรตรงตามกำหนด 
2. เผยแพร่วารสารโรงพยาบาลกำแพงเพชรครบทุกฉบับ
</t>
  </si>
  <si>
    <t xml:space="preserve">1.วารสารเผยแพร่ของโรงพยาบาลกำแพงเพชรกำหนดออกปีละ2 ฉบับ 
( ราย  6 เดือน )
2. เผยแพร่ไปยังหน่วยงานสาธารณสุข  วิทยาลัยพยาบาล  โรงพยาบาล  และหน่วยงานที่เกี่ยวข้อง   
</t>
  </si>
  <si>
    <t>คณะกรรมการดำเนิน
งานวารสารโรงพยาบาล
กำแพงเพชร</t>
  </si>
  <si>
    <t>ยุทธศาสตร์ที่</t>
  </si>
  <si>
    <t>แผนงานที่</t>
  </si>
  <si>
    <r>
      <t>โครงการที่</t>
    </r>
  </si>
  <si>
    <t>การใช้บริการสุขภาพช่องปากของประชาชนในพื้นที่</t>
  </si>
  <si>
    <t>เพื่อให้บริการสุขภาพช่องปากของประชาชนในพื้นที่อย่างครอบคลุมทุกกลุ่มวัย ทุกสิทธิ์การรักษา
(วิสัยทัศน์ รพ.กพ.: เป็นผู้นำระบบปฐมภูมิ)</t>
  </si>
  <si>
    <t>อัตราการใช้บริการสุขภาพช่องปากของประชาชนในพื้นที่ HDC</t>
  </si>
  <si>
    <t>ร้อยละ 35</t>
  </si>
  <si>
    <t>ต.ค. 61- ก.ย. 62</t>
  </si>
  <si>
    <t>UC</t>
  </si>
  <si>
    <t>รพ.สต./ศสม.จัดบริการสุขภาพช่องปากที่มีคุณภาพ</t>
  </si>
  <si>
    <t xml:space="preserve">เพื่อพัฒนาคุณภาพของรพ.สต./ศสม. ให้จัดบริการสุขภาพช่องปากที่มีคุณภาพ เหมาะสมในแต่ละพื้นที่
(วิสัยทัศน์ รพ.กพ.: เป็นผู้นำระบบปฐมภูมิ)
</t>
  </si>
  <si>
    <r>
      <rPr>
        <b/>
        <sz val="16"/>
        <color indexed="8"/>
        <rFont val="Angsana New"/>
        <family val="1"/>
      </rPr>
      <t xml:space="preserve">    1.</t>
    </r>
    <r>
      <rPr>
        <sz val="16"/>
        <color indexed="8"/>
        <rFont val="Angsana New"/>
        <family val="1"/>
      </rPr>
      <t xml:space="preserve"> รพ.สต./ศสม.มีการจัดบริการสุขภาพช่องปากที่มีคุณภาพ HDC
    </t>
    </r>
    <r>
      <rPr>
        <b/>
        <sz val="16"/>
        <color indexed="8"/>
        <rFont val="Angsana New"/>
        <family val="1"/>
      </rPr>
      <t>2.</t>
    </r>
    <r>
      <rPr>
        <sz val="16"/>
        <color indexed="8"/>
        <rFont val="Angsana New"/>
        <family val="1"/>
      </rPr>
      <t xml:space="preserve"> รพ.สต./ศสม.มีการจัดบริการสุขภาพช่องปากไม่น้อยกว่า 200 คนต่อ 1000 ประชากรHDC
    </t>
    </r>
    <r>
      <rPr>
        <b/>
        <sz val="16"/>
        <color indexed="8"/>
        <rFont val="Angsana New"/>
        <family val="1"/>
      </rPr>
      <t>3.</t>
    </r>
    <r>
      <rPr>
        <sz val="16"/>
        <color indexed="8"/>
        <rFont val="Angsana New"/>
        <family val="1"/>
      </rPr>
      <t xml:space="preserve"> รพ.สต./ศสม.มีการจัดบริการสุขภาพช่องปากครบ 6 กลุ่มเป้าหมาย 14 กิจกรรมHDC</t>
    </r>
  </si>
  <si>
    <t>ร้อยละ 60</t>
  </si>
  <si>
    <t>บริการรับปรึกษาและตรวจรักษาคนไข้โรคถุงน้ำและเนื้องอกบริเวณขากรรไกร เขตความรับผิดชอบ รพ.กพ.</t>
  </si>
  <si>
    <t>ลดอัตราการส่งต่อคนไข้โรคถุงน้ำและเนื้องอกบริเวณขากรรไกร
(วิสัยทัศน์ รพ.กพ.: การแพทย์นำสมัย)</t>
  </si>
  <si>
    <t>อัตราการส่งต่อคนไข้โรคถุงน้ำและเนื้องอกบริเวณขากรรไกร ในเขตความรับผิดชอบ รพ.กพ.</t>
  </si>
  <si>
    <t>ร้อยละ 10</t>
  </si>
  <si>
    <t>ค่ารักษาพยาบาลตามสิทธิ์</t>
  </si>
  <si>
    <t>ทพญ.ศศิธร/ ทพ.วาทยุทธ</t>
  </si>
  <si>
    <t>การขยายผลงานวิจัยเครื่องเอกซเรย์คอมพิวเตอร์ สามมิติทางทันตกรรม (DentiiScan) และการใช้งานแพลตฟอร์มดิจิทัลทางทันตกรรม (Digital Dentistry Platform)เพื่อรับและเรียนรู้การใช้งานเครื่องเอกซเรย์คอมพิวเตอร์สามมิติทางทันตกรรม (DentiiScan) และการใช้งานแพลตฟอร์มดิจิทัลทางทันตกรรม (Digital Dentistry Platform) 
งบประมาณจากสำนักงานพัฒนาวิทยาศาสตร์และเทคโนโลยีแห่งชาติ (สวทช.)</t>
  </si>
  <si>
    <t>เพื่อพัฒนาทักษะการใช้งานเครื่องเอกซเรย์คอมพิวเตอร์สามมิติทางทันตกรรม (DentiiScan) และการใช้งานแพลตฟอร์มดิจิทัลทางทันตกรรม (Digital Dentistry Platform)
(วิสัยทัศน์ รพ.กพ.: การแพทย์นำสมัย)</t>
  </si>
  <si>
    <t>ทพญ.ศศิธร</t>
  </si>
  <si>
    <t>งบประมาณจากสำนักงานพัฒนาวิทยาศาสตร์และเทคโนโลยีแห่งชาติ (สวทช.)</t>
  </si>
  <si>
    <t>โครงการรับการตรวจราชการและนิเทศงานกรณีปกติ
(เงินบำรุง)</t>
  </si>
  <si>
    <t>รับการตรวจราชการกรณีปกติ รอบที่ 1และรอบที่ 2 ปี 2562</t>
  </si>
  <si>
    <t>250 คน</t>
  </si>
  <si>
    <t>รอบ1 มีค.62 รอบ2 มิย.62</t>
  </si>
  <si>
    <t>โครงการประชุมเชิงปฏิบัติการจัดทำแผนยุทธศาสตร์และแผนปฏิบัติการโรงพยาบาลกำแพงเพชร ปีงบประมาณ 2562 (เงินบำรุงรอ defence รอบ 2)</t>
  </si>
  <si>
    <t>เพื่อเตรียมแผนงานโครงการรองรับนโยบายสำคัญ/ตัวชี้วัดต่างๆ</t>
  </si>
  <si>
    <t>ธ.ค.61-ม.ค.62</t>
  </si>
  <si>
    <t>โครงการติดตามผลการปฏิบัติงานด้านสาธารณสุข โรงพยาบาลกำแพงเพชร และเครือข่ายเมือง ประจำปีงบประมาณ 2562  ( 2 ครั้ง) (เงินบำรุง)</t>
  </si>
  <si>
    <t>เพื่อเตรียมติดตามผลการปฏิบัติงาน และหาแนวทางแก้ปัญหา อุปสรรคต่างๆในการปฏิบัติงาน</t>
  </si>
  <si>
    <t>บุคลากรของโรงพยาบาลกำแพงเพชรและเครือข่ายเมือง</t>
  </si>
  <si>
    <t>ต.ค.61 - กย.62</t>
  </si>
  <si>
    <t>งานยุทธศาสตร์</t>
  </si>
  <si>
    <t>Process Innovation :การพัฒนาโปรแกรมคำนวณวัตถุดิบที่ใช้ในการประกอบอาหารผู้ป่วย</t>
  </si>
  <si>
    <t>เพื่อลดเวลาและขั้นตอนในการจัดบริการอาหารผู้ป่วย
(วิสัยทัศน์ รพ.กพ.: การแพทย์นำสมัย)</t>
  </si>
  <si>
    <t xml:space="preserve">ร้อยละการลดลงของระยะเวลาขั้นตอนการทำงาน </t>
  </si>
  <si>
    <t>การจัดบริการอาหารผู้ป่วยใน (อาหารพิเศษ,อาหารสามัญ,อาหารเฉพาะโรค) จำนวนประมาณ 350 ราย/วัน</t>
  </si>
  <si>
    <t>จอมใจ,
กรรณิการ์</t>
  </si>
  <si>
    <t>โครงการอาหารต้านโรค
(เงินบำรุง)</t>
  </si>
  <si>
    <t>1. เพื่อส่งเสริมการลดการบริโภคอาหารลดเค็ม สร้างค่านิยมที่ดีต่ออาหารลดเค็ม
2. เพื่อสร้างความรู้ ความตระหนักในการบริโภคลดหวาน มัน เค็ม ส่งเสริมการกินผักและผลไม้
3. ส่งเสริมการผลิตอาหาร ปรุงอาหารที่มีโซเดียมต่ำ</t>
  </si>
  <si>
    <t>อสม.เขตอำเภอเมืองและเจ้าหน้าที่โรงพยาบาลกำแพงเพชร</t>
  </si>
  <si>
    <t>ธราภรณ์</t>
  </si>
  <si>
    <t>โครงการพัฒนาการให้บริการงานศูนย์พึ่งได้ และสรุปผลการดำเนินงานประจำปี  การช่วยเหลือเด็ก สตรี และบุคคลในครอบครัวที่ถูกกระทำรุนแรง (เงินบำรุง)</t>
  </si>
  <si>
    <t>กลุ่มงานสังคมสงเคราะห์ กนกวรรณ / อุทุมพร</t>
  </si>
  <si>
    <r>
      <rPr>
        <u val="single"/>
        <sz val="16"/>
        <color indexed="8"/>
        <rFont val="Angsana New"/>
        <family val="1"/>
      </rPr>
      <t>กิจกรรม</t>
    </r>
    <r>
      <rPr>
        <sz val="16"/>
        <color indexed="8"/>
        <rFont val="Angsana New"/>
        <family val="1"/>
      </rPr>
      <t xml:space="preserve">
จัดประชุมคณะกรรมการศูนย์พึ่งได้ รพ.กำแพงเพชร</t>
    </r>
  </si>
  <si>
    <t>พัฒนาแนวทางและการจัดบริการของศูนย์พึ่งได้ให้ได้มาตรฐานและเหมาะสมกับสถานการณ์ปัจจุบัน</t>
  </si>
  <si>
    <t>คณะกรรมการศูนย์พึ่งได้ รพ.กพ. 30 คน</t>
  </si>
  <si>
    <t>จัดประชุมวิชาการ การพัฒนาศักยภาพศูนย์พึ่งได้ให้มีมาตรฐานบริการ และสรุปผลการดำเนินงานประจำปี</t>
  </si>
  <si>
    <t>พัฒนาองค์ความรู้ และเครือข่ายการทำงาน เพื่อให้เข้าใจสภาพปัญหาและแนวทางการช่วยเหลือทั้งด้านการแพทย์ กฎหมาย และการจัดบริการทางสังคมแก่กลุ่มเป้าหมาย</t>
  </si>
  <si>
    <t>บุคลากรสาธารณสุขและเครือข่าย 80 คน</t>
  </si>
  <si>
    <t>จัดกิจกรรมเดือนรณรงค์ยุติความรุนแรง</t>
  </si>
  <si>
    <t>เพื่อให้ประชาชนตระหนักถึงปัญหา ผลกระทบที่เกิดจากความรุนแรงและทราบแหล่งช่วยเหลือเมื่อเกิดเหตุ</t>
  </si>
  <si>
    <t>ประชาชนทั่วไป</t>
  </si>
  <si>
    <t>โครงการเสริมสร้างกำลังใจจิตอาสาโรงพยาบาลกำแพงเพชร (เงินบำรุง)</t>
  </si>
  <si>
    <t>วงษ์จันทร์</t>
  </si>
  <si>
    <t>โครงการสนับสนุนอุปกรณ์เครื่องช่วยผู้พิการและฟื้นฟูสมรรถภาพโรงพยาบาลกำแพงเพชร ปี 2561
(กองทุนฟื้นฟูจังหวัด)</t>
  </si>
  <si>
    <t>1.จัดซื้อเครื่องช่วยผู้พิการ ให้กับผู้พิการในเขตอำเภอเมือง จังหวัดกำแพงเพชร
2.จัดกิจกรรมอบรมการใช้อุปกรณ์เครื่องช่วยผู้พิการ
3. เพื่อให้ผู้พิการสามารถช่วยเหลือตนเองได้ดีขึ้น</t>
  </si>
  <si>
    <t>พญ.สมสุดา  ยาอินทร์</t>
  </si>
  <si>
    <t>โครงการแสงน้ำใจนำไทยทั้งชาติ เดิน วิ่ง ปั่น ป้องกันอัมพาต ครั้งที่ 4 เฉลิมพระเกียรติ
(เงินบำรุง 100,000 บาท +รายได้จากการลงทะเบียน 200,000 บาท)</t>
  </si>
  <si>
    <t>ธีรวิทย์</t>
  </si>
  <si>
    <t>โครงการทำความดีด้วยหัวใจ (เงินบำรุง)</t>
  </si>
  <si>
    <t>โครงการเฉลิมพระเกียรติสมเด็จพระศรีนครินทราบรมราชชนี เนื่องในวันพยาบาลแห่งชาติ วันทันตสาธารณสุข วันสังคมสงเคราะห์แห่งชาติ (เงินบำรุง)</t>
  </si>
  <si>
    <t>เพื่อเป็นการน้อมรำลึกในพระมหากรุณาธิคุณที่มีต่อวิชาชีพการพยาบาล/ทันตสาธารณสุข/และงานสังคมสงเคราะห์ที่มีต่อพสกนิกรชาวไทย</t>
  </si>
  <si>
    <t>ทิพวรรณ 
กนกวรรณ
กานดา</t>
  </si>
  <si>
    <t>โครงการประเพณีก่อพระเจดีย์ทรายนมัสการองค์พระประธานโบสถ์วัดสามจีน ประจำปี 2562  (เม.ย. 62) (เงินบำรุง)</t>
  </si>
  <si>
    <t>เพื่อเป็นการอนุรักษ์ประเพณีวัฒนธรรมอันดีงามที่สืบทอดกันมาช้านาน และเพื่อความสามัคคีของเจ้าหน้าที่โรงพยาบาล</t>
  </si>
  <si>
    <t>โครงการประเพณีสงกรานต์ รดน้ำดำหัวผู้สูงอายุและผู้บริหาร โรงพยาบาลกำแพงเพชร ประจำปี 2562 (เม.ย. 62) (เงินบำรุง)</t>
  </si>
  <si>
    <t>เพื่อเป็นการเผยแพร่ความรู้ด้านสุขภาพ การมีปฏิสัมพันธ์อันดีระหว่างผู้สูงอายุและเจ้าหน้าที่</t>
  </si>
  <si>
    <t>โครงการเฉลิมพระเกียรติเนื่องในวันมหิดลประจำปี 2560 (ก.ย. 62) (เงินบำรุง)</t>
  </si>
  <si>
    <t>เพื่อเป็นการรำลึกวันคล้ายวันสวรรคตของสมเด็จพระมหิตลาธิเบศรฯ ถือเป็นวันมหิดล พระราชบิดาแห่งการแพทย์แผนปัจจุบันของไทย</t>
  </si>
  <si>
    <t>กานดา</t>
  </si>
  <si>
    <t>โครงการซ้อมแผนอัคคีภัยในอาคาร ประจำปี 2562
(เงินบำรุง)</t>
  </si>
  <si>
    <t>เพื่อให้เจ้าหน้าที่มีความพร้อมปฏิบัติตัวได้ถูกต้องเมื่อเกิดเพลิงไหม้ สามารถ  หนีไฟ และสามารถช่วยเหลือผู้ประสบภัยได้อย่างถูกต้องและปลอดภัย</t>
  </si>
  <si>
    <t>โครงการจัดงานแสดงมุทิตาจิตแด่ผู้เกษียณอายุราชการ ประจำปีงบประมาณ พ.ศ. 2562  (ก.ย. 62) (เงินบำรุง)</t>
  </si>
  <si>
    <t>เพื่อเป็นการตระหนักถึงคุณูปการของผู้เกษียณอายุราชการที่ได้ทุ่มเทกำลังกายและใจในการปฏิบัติหน้าที่ด้วยดีเสมอมา</t>
  </si>
  <si>
    <t>รพ.กพ.ไม่ใช่พื้นที่เป้าหมาย</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</si>
</sst>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63" formatCode="t&quot;฿&quot;#,##0_);\(t&quot;฿&quot;#,##0\)"/>
    <numFmt numFmtId="64" formatCode="t&quot;฿&quot;#,##0_);[Red]\(t&quot;฿&quot;#,##0\)"/>
    <numFmt numFmtId="65" formatCode="t&quot;฿&quot;#,##0.00_);\(t&quot;฿&quot;#,##0.00\)"/>
    <numFmt numFmtId="66" formatCode="t&quot;฿&quot;#,##0.00_);[Red]\(t&quot;฿&quot;#,##0.00\)"/>
    <numFmt numFmtId="187" formatCode="&quot;$&quot;#,##0_);\(&quot;$&quot;#,##0\)"/>
    <numFmt numFmtId="188" formatCode="&quot;$&quot;#,##0_);[Red]\(&quot;$&quot;#,##0\)"/>
    <numFmt numFmtId="189" formatCode="&quot;$&quot;#,##0.00_);\(&quot;$&quot;#,##0.00\)"/>
    <numFmt numFmtId="190" formatCode="&quot;$&quot;#,##0.00_);[Red]\(&quot;$&quot;#,##0.00\)"/>
    <numFmt numFmtId="191" formatCode="_(&quot;$&quot;* #,##0_);_(&quot;$&quot;* \(#,##0\);_(&quot;$&quot;* &quot;-&quot;_);_(@_)"/>
    <numFmt numFmtId="192" formatCode="_(* #,##0_);_(* \(#,##0\);_(* &quot;-&quot;_);_(@_)"/>
    <numFmt numFmtId="193" formatCode="_(&quot;$&quot;* #,##0.00_);_(&quot;$&quot;* \(#,##0.00\);_(&quot;$&quot;* &quot;-&quot;??_);_(@_)"/>
    <numFmt numFmtId="194" formatCode="_(* #,##0.00_);_(* \(#,##0.00\);_(* &quot;-&quot;??_);_(@_)"/>
    <numFmt numFmtId="195" formatCode="t&quot;$&quot;#,##0_);\(t&quot;$&quot;#,##0\)"/>
    <numFmt numFmtId="196" formatCode="t&quot;$&quot;#,##0_);[Red]\(t&quot;$&quot;#,##0\)"/>
    <numFmt numFmtId="197" formatCode="t&quot;$&quot;#,##0.00_);\(t&quot;$&quot;#,##0.00\)"/>
    <numFmt numFmtId="198" formatCode="t&quot;$&quot;#,##0.00_);[Red]\(t&quot;$&quot;#,##0.00\)"/>
    <numFmt numFmtId="199" formatCode="_-* #,##0_-;\-* #,##0_-;_-* &quot;-&quot;??_-;_-@_-"/>
    <numFmt numFmtId="200" formatCode="_-* #,##0.0_-;\-* #,##0.0_-;_-* &quot;-&quot;??_-;_-@_-"/>
    <numFmt numFmtId="201" formatCode="_-* #,##0.0_-;\-* #,##0.0_-;_-* &quot;-&quot;?_-;_-@_-"/>
    <numFmt numFmtId="202" formatCode="_-* #,##0.00000_-;\-* #,##0.00000_-;_-* &quot;-&quot;??_-;_-@_-"/>
  </numFmts>
  <fonts count="95">
    <font>
      <sz val="11"/>
      <color theme="1"/>
      <name val="Calibri"/>
      <family val="2"/>
    </font>
    <font>
      <sz val="11"/>
      <color indexed="8"/>
      <name val="Tahoma"/>
      <family val="2"/>
    </font>
    <font>
      <sz val="16"/>
      <name val="Angsana New"/>
      <family val="1"/>
    </font>
    <font>
      <sz val="16"/>
      <color indexed="8"/>
      <name val="Angsana New"/>
      <family val="1"/>
    </font>
    <font>
      <b/>
      <sz val="16"/>
      <color indexed="8"/>
      <name val="Angsana New"/>
      <family val="1"/>
    </font>
    <font>
      <b/>
      <sz val="16"/>
      <name val="Angsana New"/>
      <family val="1"/>
    </font>
    <font>
      <b/>
      <sz val="14"/>
      <name val="Angsana New"/>
      <family val="1"/>
    </font>
    <font>
      <sz val="14"/>
      <name val="Angsana New"/>
      <family val="1"/>
    </font>
    <font>
      <vertAlign val="superscript"/>
      <sz val="14"/>
      <name val="Angsana New"/>
      <family val="1"/>
    </font>
    <font>
      <b/>
      <u val="single"/>
      <sz val="18"/>
      <name val="Angsana New"/>
      <family val="1"/>
    </font>
    <font>
      <b/>
      <sz val="18"/>
      <name val="Angsana New"/>
      <family val="1"/>
    </font>
    <font>
      <b/>
      <u val="single"/>
      <sz val="16"/>
      <name val="Angsana New"/>
      <family val="1"/>
    </font>
    <font>
      <u val="single"/>
      <sz val="16"/>
      <color indexed="8"/>
      <name val="Angsana New"/>
      <family val="1"/>
    </font>
    <font>
      <b/>
      <u val="doubleAccounting"/>
      <sz val="16"/>
      <name val="Angsana New"/>
      <family val="1"/>
    </font>
    <font>
      <sz val="14"/>
      <color indexed="8"/>
      <name val="Angsana New"/>
      <family val="1"/>
    </font>
    <font>
      <u val="single"/>
      <sz val="14"/>
      <color indexed="8"/>
      <name val="Angsana New"/>
      <family val="1"/>
    </font>
    <font>
      <b/>
      <u val="double"/>
      <sz val="14"/>
      <color indexed="10"/>
      <name val="Angsana New"/>
      <family val="1"/>
    </font>
    <font>
      <u val="double"/>
      <sz val="14"/>
      <color indexed="8"/>
      <name val="Angsana New"/>
      <family val="1"/>
    </font>
    <font>
      <sz val="14"/>
      <color indexed="10"/>
      <name val="Angsana New"/>
      <family val="1"/>
    </font>
    <font>
      <u val="single"/>
      <sz val="14"/>
      <color indexed="10"/>
      <name val="Angsana New"/>
      <family val="1"/>
    </font>
    <font>
      <u val="single"/>
      <sz val="14"/>
      <name val="Angsana New"/>
      <family val="1"/>
    </font>
    <font>
      <sz val="14"/>
      <color indexed="40"/>
      <name val="Angsana New"/>
      <family val="1"/>
    </font>
    <font>
      <u val="double"/>
      <sz val="14"/>
      <name val="Angsana New"/>
      <family val="1"/>
    </font>
    <font>
      <sz val="11"/>
      <name val="Angsana New"/>
      <family val="1"/>
    </font>
    <font>
      <sz val="11"/>
      <color indexed="9"/>
      <name val="Tahoma"/>
      <family val="2"/>
    </font>
    <font>
      <u val="single"/>
      <sz val="11"/>
      <color indexed="12"/>
      <name val="Tahoma"/>
      <family val="2"/>
    </font>
    <font>
      <b/>
      <sz val="11"/>
      <color indexed="52"/>
      <name val="Tahoma"/>
      <family val="2"/>
    </font>
    <font>
      <sz val="11"/>
      <color indexed="10"/>
      <name val="Tahoma"/>
      <family val="2"/>
    </font>
    <font>
      <i/>
      <sz val="11"/>
      <color indexed="23"/>
      <name val="Tahoma"/>
      <family val="2"/>
    </font>
    <font>
      <b/>
      <sz val="18"/>
      <color indexed="56"/>
      <name val="Tahoma"/>
      <family val="2"/>
    </font>
    <font>
      <b/>
      <sz val="11"/>
      <color indexed="9"/>
      <name val="Tahoma"/>
      <family val="2"/>
    </font>
    <font>
      <sz val="11"/>
      <color indexed="52"/>
      <name val="Tahoma"/>
      <family val="2"/>
    </font>
    <font>
      <sz val="11"/>
      <color indexed="17"/>
      <name val="Tahoma"/>
      <family val="2"/>
    </font>
    <font>
      <sz val="11"/>
      <color indexed="62"/>
      <name val="Tahoma"/>
      <family val="2"/>
    </font>
    <font>
      <sz val="11"/>
      <color indexed="60"/>
      <name val="Tahoma"/>
      <family val="2"/>
    </font>
    <font>
      <b/>
      <sz val="11"/>
      <color indexed="8"/>
      <name val="Tahoma"/>
      <family val="2"/>
    </font>
    <font>
      <sz val="11"/>
      <color indexed="20"/>
      <name val="Tahoma"/>
      <family val="2"/>
    </font>
    <font>
      <b/>
      <sz val="11"/>
      <color indexed="63"/>
      <name val="Tahoma"/>
      <family val="2"/>
    </font>
    <font>
      <b/>
      <sz val="15"/>
      <color indexed="56"/>
      <name val="Tahoma"/>
      <family val="2"/>
    </font>
    <font>
      <b/>
      <sz val="13"/>
      <color indexed="56"/>
      <name val="Tahoma"/>
      <family val="2"/>
    </font>
    <font>
      <b/>
      <sz val="11"/>
      <color indexed="56"/>
      <name val="Tahoma"/>
      <family val="2"/>
    </font>
    <font>
      <sz val="11"/>
      <color indexed="8"/>
      <name val="Angsana New"/>
      <family val="1"/>
    </font>
    <font>
      <sz val="16"/>
      <color indexed="10"/>
      <name val="Angsana New"/>
      <family val="1"/>
    </font>
    <font>
      <sz val="16"/>
      <color indexed="8"/>
      <name val="TH SarabunPSK"/>
      <family val="2"/>
    </font>
    <font>
      <u val="doubleAccounting"/>
      <sz val="16"/>
      <color indexed="8"/>
      <name val="Angsana New"/>
      <family val="1"/>
    </font>
    <font>
      <b/>
      <u val="doubleAccounting"/>
      <sz val="16"/>
      <color indexed="8"/>
      <name val="Angsana New"/>
      <family val="1"/>
    </font>
    <font>
      <b/>
      <sz val="16"/>
      <color indexed="10"/>
      <name val="Angsana New"/>
      <family val="1"/>
    </font>
    <font>
      <b/>
      <u val="double"/>
      <sz val="16"/>
      <color indexed="8"/>
      <name val="Angsana New"/>
      <family val="1"/>
    </font>
    <font>
      <u val="single"/>
      <sz val="11"/>
      <color indexed="12"/>
      <name val="Angsana New"/>
      <family val="1"/>
    </font>
    <font>
      <b/>
      <sz val="14"/>
      <color indexed="8"/>
      <name val="Angsana New"/>
      <family val="1"/>
    </font>
    <font>
      <b/>
      <sz val="14"/>
      <color indexed="10"/>
      <name val="Angsana New"/>
      <family val="1"/>
    </font>
    <font>
      <b/>
      <sz val="14"/>
      <color indexed="17"/>
      <name val="Agency FB"/>
      <family val="2"/>
    </font>
    <font>
      <b/>
      <sz val="14"/>
      <color indexed="17"/>
      <name val="Angsana New"/>
      <family val="1"/>
    </font>
    <font>
      <sz val="14"/>
      <color indexed="63"/>
      <name val="Angsana New"/>
      <family val="1"/>
    </font>
    <font>
      <sz val="16"/>
      <color indexed="63"/>
      <name val="Angsana New"/>
      <family val="1"/>
    </font>
    <font>
      <sz val="16"/>
      <color indexed="12"/>
      <name val="Angsana New"/>
      <family val="1"/>
    </font>
    <font>
      <sz val="11"/>
      <color theme="0"/>
      <name val="Calibri"/>
      <family val="2"/>
    </font>
    <font>
      <u val="single"/>
      <sz val="11"/>
      <color theme="10"/>
      <name val="Tahoma"/>
      <family val="2"/>
    </font>
    <font>
      <b/>
      <sz val="11"/>
      <color rgb="FFFA7D00"/>
      <name val="Calibri"/>
      <family val="2"/>
    </font>
    <font>
      <sz val="11"/>
      <color rgb="FFFF0000"/>
      <name val="Calibri"/>
      <family val="2"/>
    </font>
    <font>
      <i/>
      <sz val="11"/>
      <color rgb="FF7F7F7F"/>
      <name val="Calibri"/>
      <family val="2"/>
    </font>
    <font>
      <b/>
      <sz val="18"/>
      <color theme="3"/>
      <name val="Cambria"/>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sz val="11"/>
      <color rgb="FF9C6500"/>
      <name val="Calibri"/>
      <family val="2"/>
    </font>
    <font>
      <b/>
      <sz val="11"/>
      <color theme="1"/>
      <name val="Calibri"/>
      <family val="2"/>
    </font>
    <font>
      <sz val="11"/>
      <color rgb="FF9C0006"/>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b/>
      <sz val="16"/>
      <color theme="1"/>
      <name val="Angsana New"/>
      <family val="1"/>
    </font>
    <font>
      <sz val="16"/>
      <color theme="1"/>
      <name val="Angsana New"/>
      <family val="1"/>
    </font>
    <font>
      <sz val="11"/>
      <color theme="1"/>
      <name val="Angsana New"/>
      <family val="1"/>
    </font>
    <font>
      <sz val="16"/>
      <color rgb="FFFF0000"/>
      <name val="Angsana New"/>
      <family val="1"/>
    </font>
    <font>
      <sz val="16"/>
      <color theme="1"/>
      <name val="TH SarabunPSK"/>
      <family val="2"/>
    </font>
    <font>
      <sz val="14"/>
      <color theme="1"/>
      <name val="Angsana New"/>
      <family val="1"/>
    </font>
    <font>
      <u val="doubleAccounting"/>
      <sz val="16"/>
      <color theme="1"/>
      <name val="Angsana New"/>
      <family val="1"/>
    </font>
    <font>
      <b/>
      <u val="doubleAccounting"/>
      <sz val="16"/>
      <color theme="1"/>
      <name val="Angsana New"/>
      <family val="1"/>
    </font>
    <font>
      <b/>
      <sz val="16"/>
      <color rgb="FFFF0000"/>
      <name val="Angsana New"/>
      <family val="1"/>
    </font>
    <font>
      <b/>
      <u val="double"/>
      <sz val="16"/>
      <color theme="1"/>
      <name val="Angsana New"/>
      <family val="1"/>
    </font>
    <font>
      <b/>
      <sz val="14"/>
      <color rgb="FFFF0000"/>
      <name val="Angsana New"/>
      <family val="1"/>
    </font>
    <font>
      <b/>
      <sz val="14"/>
      <color theme="1"/>
      <name val="Angsana New"/>
      <family val="1"/>
    </font>
    <font>
      <u val="double"/>
      <sz val="14"/>
      <color theme="1"/>
      <name val="Angsana New"/>
      <family val="1"/>
    </font>
    <font>
      <sz val="14"/>
      <color rgb="FFFF0000"/>
      <name val="Angsana New"/>
      <family val="1"/>
    </font>
    <font>
      <b/>
      <sz val="14"/>
      <color rgb="FF00B050"/>
      <name val="Angsana New"/>
      <family val="1"/>
    </font>
    <font>
      <b/>
      <sz val="14"/>
      <color rgb="FF00B050"/>
      <name val="Agency FB"/>
      <family val="2"/>
    </font>
    <font>
      <sz val="14"/>
      <color rgb="FF212529"/>
      <name val="Angsana New"/>
      <family val="1"/>
    </font>
    <font>
      <sz val="16"/>
      <color rgb="FF333333"/>
      <name val="Angsana New"/>
      <family val="1"/>
    </font>
    <font>
      <sz val="16"/>
      <color rgb="FF000000"/>
      <name val="Angsana New"/>
      <family val="1"/>
    </font>
    <font>
      <u val="single"/>
      <sz val="16"/>
      <color theme="1"/>
      <name val="Angsana New"/>
      <family val="1"/>
    </font>
    <font>
      <sz val="16"/>
      <color rgb="FF0000FF"/>
      <name val="Angsana New"/>
      <family val="1"/>
    </font>
    <font>
      <u val="single"/>
      <sz val="11"/>
      <color theme="10"/>
      <name val="Angsana New"/>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3" tint="0.39998000860214233"/>
        <bgColor indexed="64"/>
      </patternFill>
    </fill>
    <fill>
      <patternFill patternType="solid">
        <fgColor theme="3" tint="0.5999900102615356"/>
        <bgColor indexed="64"/>
      </patternFill>
    </fill>
    <fill>
      <patternFill patternType="solid">
        <fgColor rgb="FF0070C0"/>
        <bgColor indexed="64"/>
      </patternFill>
    </fill>
    <fill>
      <patternFill patternType="solid">
        <fgColor theme="0" tint="-0.1499900072813034"/>
        <bgColor indexed="64"/>
      </patternFill>
    </fill>
    <fill>
      <patternFill patternType="solid">
        <fgColor rgb="FF99FF66"/>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style="thin"/>
      <right style="thin"/>
      <top/>
      <bottom/>
    </border>
    <border>
      <left style="thin"/>
      <right style="thin"/>
      <top/>
      <bottom style="thin"/>
    </border>
    <border>
      <left style="thin"/>
      <right style="thin"/>
      <top style="thin"/>
      <bottom/>
    </border>
    <border>
      <left style="thin"/>
      <right style="thin"/>
      <top style="medium"/>
      <bottom style="medium"/>
    </border>
    <border>
      <left style="thin"/>
      <right>
        <color indexed="63"/>
      </right>
      <top style="medium"/>
      <bottom/>
    </border>
    <border>
      <left style="thin"/>
      <right/>
      <top/>
      <bottom/>
    </border>
    <border>
      <left style="thin"/>
      <right style="thin"/>
      <top/>
      <bottom style="medium"/>
    </border>
    <border>
      <left style="thin"/>
      <right style="thin"/>
      <top style="medium"/>
      <bottom/>
    </border>
    <border>
      <left style="thin"/>
      <right style="thin"/>
      <top style="medium"/>
      <bottom style="dotted"/>
    </border>
    <border>
      <left style="thin"/>
      <right style="thin"/>
      <top style="dotted"/>
      <bottom style="medium"/>
    </border>
    <border>
      <left style="medium"/>
      <right style="thin"/>
      <top/>
      <bottom/>
    </border>
    <border>
      <left style="thin"/>
      <right style="medium"/>
      <top/>
      <bottom/>
    </border>
    <border>
      <left style="thin"/>
      <right style="thin"/>
      <top style="dotted"/>
      <bottom style="dotted"/>
    </border>
    <border>
      <left>
        <color indexed="63"/>
      </left>
      <right>
        <color indexed="63"/>
      </right>
      <top>
        <color indexed="63"/>
      </top>
      <bottom style="medium"/>
    </border>
    <border>
      <left style="thin"/>
      <right style="thin"/>
      <top/>
      <bottom style="dotted"/>
    </border>
    <border>
      <left style="thin"/>
      <right style="thin"/>
      <top style="thin"/>
      <bottom style="dotted"/>
    </border>
    <border>
      <left style="thin"/>
      <right style="thin"/>
      <top style="dotted"/>
      <bottom style="thin"/>
    </border>
    <border>
      <left style="thin"/>
      <right/>
      <top/>
      <bottom style="medium"/>
    </border>
    <border>
      <left/>
      <right/>
      <top/>
      <bottom style="thin"/>
    </border>
    <border>
      <left style="thin"/>
      <right style="thin"/>
      <top style="dotted"/>
      <bottom>
        <color indexed="63"/>
      </bottom>
    </border>
    <border>
      <left style="thin"/>
      <right/>
      <top style="thin"/>
      <bottom/>
    </border>
    <border>
      <left/>
      <right/>
      <top style="thin"/>
      <bottom/>
    </border>
    <border>
      <left/>
      <right style="thin"/>
      <top style="thin"/>
      <bottom/>
    </border>
    <border>
      <left/>
      <right style="thin"/>
      <top/>
      <bottom/>
    </border>
    <border>
      <left style="thin"/>
      <right/>
      <top/>
      <bottom style="thin"/>
    </border>
    <border>
      <left/>
      <right style="thin"/>
      <top/>
      <bottom style="thin"/>
    </border>
    <border>
      <left/>
      <right style="thin"/>
      <top style="thin"/>
      <bottom style="thin"/>
    </border>
    <border>
      <left style="thin"/>
      <right/>
      <top style="thin"/>
      <bottom style="thin"/>
    </border>
    <border>
      <left style="thin"/>
      <right style="thin"/>
      <top style="thin"/>
      <bottom style="hair"/>
    </border>
    <border>
      <left style="thin"/>
      <right style="thin"/>
      <top style="hair"/>
      <bottom style="thin"/>
    </border>
    <border>
      <left style="thin"/>
      <right style="thin"/>
      <top style="hair"/>
      <bottom style="hair"/>
    </border>
    <border>
      <left/>
      <right/>
      <top style="thin"/>
      <bottom style="thin"/>
    </border>
    <border>
      <left style="thin"/>
      <right style="thin"/>
      <top style="thin"/>
      <bottom style="dashed"/>
    </border>
    <border>
      <left style="thin"/>
      <right style="thin"/>
      <top style="dashed"/>
      <bottom style="dashed"/>
    </border>
    <border>
      <left style="thin"/>
      <right style="thin"/>
      <top style="dashed"/>
      <bottom style="thin"/>
    </border>
    <border>
      <left style="thin"/>
      <right/>
      <top style="hair"/>
      <bottom style="thin"/>
    </border>
    <border>
      <left/>
      <right/>
      <top style="hair"/>
      <bottom style="thin"/>
    </border>
    <border>
      <left/>
      <right style="thin"/>
      <top style="hair"/>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0" fillId="0" borderId="0">
      <alignment/>
      <protection/>
    </xf>
    <xf numFmtId="9" fontId="0" fillId="0" borderId="0" applyFont="0" applyFill="0" applyBorder="0" applyAlignment="0" applyProtection="0"/>
    <xf numFmtId="0" fontId="58" fillId="20" borderId="1"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1" borderId="2" applyNumberFormat="0" applyAlignment="0" applyProtection="0"/>
    <xf numFmtId="0" fontId="63" fillId="0" borderId="3" applyNumberFormat="0" applyFill="0" applyAlignment="0" applyProtection="0"/>
    <xf numFmtId="0" fontId="64" fillId="22" borderId="0" applyNumberFormat="0" applyBorder="0" applyAlignment="0" applyProtection="0"/>
    <xf numFmtId="0" fontId="0" fillId="0" borderId="0">
      <alignment/>
      <protection/>
    </xf>
    <xf numFmtId="0" fontId="65" fillId="23" borderId="1" applyNumberFormat="0" applyAlignment="0" applyProtection="0"/>
    <xf numFmtId="0" fontId="66" fillId="24" borderId="0" applyNumberFormat="0" applyBorder="0" applyAlignment="0" applyProtection="0"/>
    <xf numFmtId="0" fontId="67" fillId="0" borderId="4" applyNumberFormat="0" applyFill="0" applyAlignment="0" applyProtection="0"/>
    <xf numFmtId="0" fontId="68"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69" fillId="20" borderId="5" applyNumberFormat="0" applyAlignment="0" applyProtection="0"/>
    <xf numFmtId="0" fontId="0" fillId="32" borderId="6" applyNumberFormat="0" applyFont="0" applyAlignment="0" applyProtection="0"/>
    <xf numFmtId="0" fontId="70" fillId="0" borderId="7" applyNumberFormat="0" applyFill="0" applyAlignment="0" applyProtection="0"/>
    <xf numFmtId="0" fontId="71" fillId="0" borderId="8" applyNumberFormat="0" applyFill="0" applyAlignment="0" applyProtection="0"/>
    <xf numFmtId="0" fontId="72" fillId="0" borderId="9" applyNumberFormat="0" applyFill="0" applyAlignment="0" applyProtection="0"/>
    <xf numFmtId="0" fontId="72" fillId="0" borderId="0" applyNumberFormat="0" applyFill="0" applyBorder="0" applyAlignment="0" applyProtection="0"/>
  </cellStyleXfs>
  <cellXfs count="869">
    <xf numFmtId="0" fontId="0" fillId="0" borderId="0" xfId="0" applyFont="1" applyAlignment="1">
      <alignment/>
    </xf>
    <xf numFmtId="0" fontId="73" fillId="0" borderId="10" xfId="0" applyFont="1" applyBorder="1" applyAlignment="1">
      <alignment horizontal="center" vertical="top"/>
    </xf>
    <xf numFmtId="0" fontId="73" fillId="0" borderId="10" xfId="0" applyFont="1" applyBorder="1" applyAlignment="1">
      <alignment horizontal="center" vertical="top" wrapText="1"/>
    </xf>
    <xf numFmtId="0" fontId="74" fillId="0" borderId="10" xfId="0" applyFont="1" applyBorder="1" applyAlignment="1">
      <alignment vertical="top" wrapText="1"/>
    </xf>
    <xf numFmtId="0" fontId="74" fillId="0" borderId="0" xfId="0" applyFont="1" applyAlignment="1">
      <alignment vertical="top"/>
    </xf>
    <xf numFmtId="0" fontId="75" fillId="0" borderId="0" xfId="0" applyFont="1" applyAlignment="1">
      <alignment/>
    </xf>
    <xf numFmtId="0" fontId="74" fillId="0" borderId="10" xfId="0" applyFont="1" applyBorder="1" applyAlignment="1">
      <alignment vertical="top"/>
    </xf>
    <xf numFmtId="0" fontId="74" fillId="0" borderId="0" xfId="0" applyFont="1" applyBorder="1" applyAlignment="1">
      <alignment vertical="top"/>
    </xf>
    <xf numFmtId="0" fontId="74" fillId="0" borderId="0" xfId="0" applyFont="1" applyBorder="1" applyAlignment="1">
      <alignment vertical="top" wrapText="1"/>
    </xf>
    <xf numFmtId="0" fontId="74" fillId="0" borderId="0" xfId="0" applyFont="1" applyAlignment="1">
      <alignment vertical="top" wrapText="1"/>
    </xf>
    <xf numFmtId="0" fontId="73" fillId="0" borderId="0" xfId="0" applyFont="1" applyBorder="1" applyAlignment="1">
      <alignment vertical="center"/>
    </xf>
    <xf numFmtId="0" fontId="75" fillId="0" borderId="0" xfId="0" applyFont="1" applyAlignment="1">
      <alignment/>
    </xf>
    <xf numFmtId="0" fontId="74" fillId="0" borderId="11" xfId="0" applyFont="1" applyBorder="1" applyAlignment="1">
      <alignment/>
    </xf>
    <xf numFmtId="0" fontId="74" fillId="0" borderId="0" xfId="0" applyFont="1" applyAlignment="1">
      <alignment/>
    </xf>
    <xf numFmtId="0" fontId="74" fillId="0" borderId="10" xfId="0" applyFont="1" applyBorder="1" applyAlignment="1">
      <alignment horizontal="center"/>
    </xf>
    <xf numFmtId="0" fontId="74" fillId="0" borderId="12" xfId="0" applyFont="1" applyBorder="1" applyAlignment="1">
      <alignment/>
    </xf>
    <xf numFmtId="0" fontId="73" fillId="0" borderId="0" xfId="0" applyFont="1" applyAlignment="1">
      <alignment/>
    </xf>
    <xf numFmtId="0" fontId="5" fillId="0" borderId="0" xfId="37" applyFont="1" applyAlignment="1" applyProtection="1">
      <alignment/>
      <protection/>
    </xf>
    <xf numFmtId="0" fontId="0" fillId="0" borderId="0" xfId="0" applyAlignment="1">
      <alignment/>
    </xf>
    <xf numFmtId="0" fontId="73" fillId="0" borderId="0" xfId="0" applyFont="1" applyAlignment="1">
      <alignment horizontal="center" vertical="top" wrapText="1"/>
    </xf>
    <xf numFmtId="0" fontId="73" fillId="0" borderId="0" xfId="0" applyFont="1" applyAlignment="1">
      <alignment vertical="top" wrapText="1"/>
    </xf>
    <xf numFmtId="0" fontId="74" fillId="0" borderId="0" xfId="0" applyFont="1" applyBorder="1" applyAlignment="1">
      <alignment/>
    </xf>
    <xf numFmtId="0" fontId="6" fillId="9" borderId="10" xfId="38" applyFont="1" applyFill="1" applyBorder="1" applyAlignment="1">
      <alignment/>
      <protection/>
    </xf>
    <xf numFmtId="0" fontId="6" fillId="33" borderId="10" xfId="38" applyFont="1" applyFill="1" applyBorder="1" applyAlignment="1">
      <alignment/>
      <protection/>
    </xf>
    <xf numFmtId="0" fontId="7" fillId="0" borderId="10" xfId="38" applyFont="1" applyBorder="1" applyAlignment="1">
      <alignment horizontal="center" vertical="top"/>
      <protection/>
    </xf>
    <xf numFmtId="0" fontId="7" fillId="0" borderId="10" xfId="38" applyFont="1" applyFill="1" applyBorder="1" applyAlignment="1">
      <alignment vertical="top" wrapText="1"/>
      <protection/>
    </xf>
    <xf numFmtId="49" fontId="7" fillId="0" borderId="10" xfId="38" applyNumberFormat="1" applyFont="1" applyBorder="1" applyAlignment="1">
      <alignment vertical="top" wrapText="1"/>
      <protection/>
    </xf>
    <xf numFmtId="0" fontId="7" fillId="0" borderId="10" xfId="38" applyFont="1" applyFill="1" applyBorder="1" applyAlignment="1">
      <alignment horizontal="center" vertical="top"/>
      <protection/>
    </xf>
    <xf numFmtId="49" fontId="7" fillId="0" borderId="10" xfId="38" applyNumberFormat="1" applyFont="1" applyFill="1" applyBorder="1" applyAlignment="1">
      <alignment vertical="top" wrapText="1"/>
      <protection/>
    </xf>
    <xf numFmtId="0" fontId="7" fillId="33" borderId="10" xfId="38" applyFont="1" applyFill="1" applyBorder="1" applyAlignment="1">
      <alignment horizontal="center" vertical="top"/>
      <protection/>
    </xf>
    <xf numFmtId="0" fontId="7" fillId="0" borderId="13" xfId="38" applyFont="1" applyFill="1" applyBorder="1" applyAlignment="1">
      <alignment horizontal="left" vertical="top" wrapText="1"/>
      <protection/>
    </xf>
    <xf numFmtId="49" fontId="7" fillId="0" borderId="10" xfId="38" applyNumberFormat="1" applyFont="1" applyFill="1" applyBorder="1" applyAlignment="1" quotePrefix="1">
      <alignment vertical="top" wrapText="1"/>
      <protection/>
    </xf>
    <xf numFmtId="0" fontId="7" fillId="34" borderId="10" xfId="38" applyFont="1" applyFill="1" applyBorder="1" applyAlignment="1">
      <alignment vertical="top" wrapText="1"/>
      <protection/>
    </xf>
    <xf numFmtId="0" fontId="7" fillId="34" borderId="10" xfId="38" applyFont="1" applyFill="1" applyBorder="1" applyAlignment="1">
      <alignment horizontal="center" vertical="top"/>
      <protection/>
    </xf>
    <xf numFmtId="0" fontId="7" fillId="35" borderId="10" xfId="38" applyFont="1" applyFill="1" applyBorder="1" applyAlignment="1">
      <alignment horizontal="center" vertical="top"/>
      <protection/>
    </xf>
    <xf numFmtId="0" fontId="7" fillId="28" borderId="10" xfId="38" applyFont="1" applyFill="1" applyBorder="1" applyAlignment="1">
      <alignment horizontal="center" vertical="top"/>
      <protection/>
    </xf>
    <xf numFmtId="0" fontId="7" fillId="34" borderId="10" xfId="38" applyFont="1" applyFill="1" applyBorder="1" applyAlignment="1">
      <alignment horizontal="left" vertical="top" wrapText="1"/>
      <protection/>
    </xf>
    <xf numFmtId="0" fontId="7" fillId="0" borderId="13" xfId="38" applyFont="1" applyFill="1" applyBorder="1" applyAlignment="1">
      <alignment vertical="top" wrapText="1"/>
      <protection/>
    </xf>
    <xf numFmtId="0" fontId="7" fillId="0" borderId="11" xfId="38" applyFont="1" applyFill="1" applyBorder="1" applyAlignment="1">
      <alignment vertical="top" wrapText="1"/>
      <protection/>
    </xf>
    <xf numFmtId="0" fontId="7" fillId="0" borderId="12" xfId="38" applyFont="1" applyFill="1" applyBorder="1" applyAlignment="1">
      <alignment vertical="top" wrapText="1"/>
      <protection/>
    </xf>
    <xf numFmtId="0" fontId="7" fillId="0" borderId="12" xfId="38" applyFont="1" applyBorder="1" applyAlignment="1">
      <alignment horizontal="left" vertical="top" wrapText="1"/>
      <protection/>
    </xf>
    <xf numFmtId="0" fontId="7" fillId="0" borderId="12" xfId="38" applyFont="1" applyFill="1" applyBorder="1" applyAlignment="1">
      <alignment horizontal="center" vertical="top"/>
      <protection/>
    </xf>
    <xf numFmtId="49" fontId="7" fillId="0" borderId="12" xfId="38" applyNumberFormat="1" applyFont="1" applyFill="1" applyBorder="1" applyAlignment="1">
      <alignment horizontal="center" vertical="top" wrapText="1"/>
      <protection/>
    </xf>
    <xf numFmtId="49" fontId="7" fillId="0" borderId="10" xfId="38" applyNumberFormat="1" applyFont="1" applyFill="1" applyBorder="1" applyAlignment="1">
      <alignment horizontal="left" vertical="top" wrapText="1"/>
      <protection/>
    </xf>
    <xf numFmtId="0" fontId="7" fillId="0" borderId="10" xfId="38" applyFont="1" applyFill="1" applyBorder="1" applyAlignment="1">
      <alignment horizontal="left" vertical="top" wrapText="1"/>
      <protection/>
    </xf>
    <xf numFmtId="0" fontId="7" fillId="0" borderId="10" xfId="38" applyFont="1" applyBorder="1" applyAlignment="1">
      <alignment vertical="top" wrapText="1"/>
      <protection/>
    </xf>
    <xf numFmtId="0" fontId="7" fillId="34" borderId="13" xfId="38" applyFont="1" applyFill="1" applyBorder="1" applyAlignment="1">
      <alignment horizontal="left" vertical="top" wrapText="1"/>
      <protection/>
    </xf>
    <xf numFmtId="0" fontId="7" fillId="0" borderId="10" xfId="38" applyFont="1" applyBorder="1" applyAlignment="1">
      <alignment horizontal="left" vertical="top" wrapText="1"/>
      <protection/>
    </xf>
    <xf numFmtId="0" fontId="7" fillId="34" borderId="13" xfId="38" applyFont="1" applyFill="1" applyBorder="1" applyAlignment="1">
      <alignment vertical="top" wrapText="1"/>
      <protection/>
    </xf>
    <xf numFmtId="0" fontId="7" fillId="36" borderId="10" xfId="38" applyFont="1" applyFill="1" applyBorder="1" applyAlignment="1">
      <alignment horizontal="center" vertical="top"/>
      <protection/>
    </xf>
    <xf numFmtId="0" fontId="7" fillId="28" borderId="10" xfId="38" applyFont="1" applyFill="1" applyBorder="1" applyAlignment="1">
      <alignment horizontal="center" vertical="top" wrapText="1"/>
      <protection/>
    </xf>
    <xf numFmtId="0" fontId="7" fillId="34" borderId="11" xfId="38" applyFont="1" applyFill="1" applyBorder="1" applyAlignment="1">
      <alignment vertical="top" wrapText="1"/>
      <protection/>
    </xf>
    <xf numFmtId="0" fontId="7" fillId="0" borderId="10" xfId="38" applyFont="1" applyFill="1" applyBorder="1" applyAlignment="1">
      <alignment horizontal="center" vertical="top" wrapText="1"/>
      <protection/>
    </xf>
    <xf numFmtId="0" fontId="7" fillId="33" borderId="10" xfId="38" applyFont="1" applyFill="1" applyBorder="1" applyAlignment="1">
      <alignment horizontal="center" vertical="top" wrapText="1"/>
      <protection/>
    </xf>
    <xf numFmtId="0" fontId="7" fillId="0" borderId="13" xfId="38" applyFont="1" applyBorder="1" applyAlignment="1">
      <alignment horizontal="left" vertical="top" wrapText="1"/>
      <protection/>
    </xf>
    <xf numFmtId="0" fontId="7" fillId="0" borderId="11" xfId="38" applyFont="1" applyBorder="1" applyAlignment="1">
      <alignment horizontal="left" vertical="top" wrapText="1"/>
      <protection/>
    </xf>
    <xf numFmtId="0" fontId="7" fillId="37" borderId="10" xfId="38" applyFont="1" applyFill="1" applyBorder="1" applyAlignment="1">
      <alignment horizontal="center" vertical="top"/>
      <protection/>
    </xf>
    <xf numFmtId="0" fontId="7" fillId="0" borderId="10" xfId="38" applyFont="1" applyBorder="1" applyAlignment="1">
      <alignment horizontal="left" vertical="top"/>
      <protection/>
    </xf>
    <xf numFmtId="0" fontId="6" fillId="38" borderId="10" xfId="38" applyFont="1" applyFill="1" applyBorder="1" applyAlignment="1">
      <alignment horizontal="center" vertical="top"/>
      <protection/>
    </xf>
    <xf numFmtId="0" fontId="9" fillId="0" borderId="0" xfId="38" applyFont="1" applyAlignment="1">
      <alignment horizontal="left" vertical="top"/>
      <protection/>
    </xf>
    <xf numFmtId="0" fontId="0" fillId="0" borderId="0" xfId="38">
      <alignment/>
      <protection/>
    </xf>
    <xf numFmtId="0" fontId="7" fillId="0" borderId="0" xfId="38" applyFont="1" applyAlignment="1">
      <alignment horizontal="right" vertical="top"/>
      <protection/>
    </xf>
    <xf numFmtId="0" fontId="10" fillId="0" borderId="0" xfId="38" applyFont="1" applyAlignment="1">
      <alignment horizontal="left" vertical="top"/>
      <protection/>
    </xf>
    <xf numFmtId="0" fontId="10" fillId="0" borderId="0" xfId="38" applyFont="1" applyAlignment="1">
      <alignment vertical="top"/>
      <protection/>
    </xf>
    <xf numFmtId="0" fontId="7" fillId="0" borderId="0" xfId="38" applyFont="1" applyBorder="1" applyAlignment="1">
      <alignment horizontal="left" vertical="top" wrapText="1"/>
      <protection/>
    </xf>
    <xf numFmtId="0" fontId="76" fillId="0" borderId="0" xfId="0" applyFont="1" applyAlignment="1">
      <alignment vertical="top"/>
    </xf>
    <xf numFmtId="0" fontId="74" fillId="0" borderId="11" xfId="0" applyFont="1" applyBorder="1" applyAlignment="1">
      <alignment horizontal="left"/>
    </xf>
    <xf numFmtId="0" fontId="74" fillId="0" borderId="11" xfId="0" applyFont="1" applyFill="1" applyBorder="1" applyAlignment="1">
      <alignment/>
    </xf>
    <xf numFmtId="0" fontId="74" fillId="0" borderId="0" xfId="0" applyFont="1" applyFill="1" applyAlignment="1">
      <alignment vertical="top"/>
    </xf>
    <xf numFmtId="0" fontId="73" fillId="0" borderId="0" xfId="0" applyFont="1" applyBorder="1" applyAlignment="1">
      <alignment vertical="top" wrapText="1"/>
    </xf>
    <xf numFmtId="199" fontId="74" fillId="0" borderId="0" xfId="33" applyNumberFormat="1" applyFont="1" applyAlignment="1">
      <alignment vertical="top"/>
    </xf>
    <xf numFmtId="0" fontId="77" fillId="0" borderId="13" xfId="0" applyFont="1" applyBorder="1" applyAlignment="1">
      <alignment/>
    </xf>
    <xf numFmtId="0" fontId="77" fillId="0" borderId="11" xfId="0" applyFont="1" applyBorder="1" applyAlignment="1">
      <alignment/>
    </xf>
    <xf numFmtId="0" fontId="77" fillId="0" borderId="12" xfId="0" applyFont="1" applyBorder="1" applyAlignment="1">
      <alignment/>
    </xf>
    <xf numFmtId="0" fontId="77" fillId="0" borderId="13" xfId="0" applyFont="1" applyBorder="1" applyAlignment="1">
      <alignment horizontal="left"/>
    </xf>
    <xf numFmtId="0" fontId="77" fillId="0" borderId="11" xfId="0" applyFont="1" applyBorder="1" applyAlignment="1">
      <alignment horizontal="left"/>
    </xf>
    <xf numFmtId="0" fontId="74" fillId="0" borderId="0" xfId="0" applyFont="1" applyAlignment="1">
      <alignment horizontal="left" vertical="top"/>
    </xf>
    <xf numFmtId="3" fontId="78" fillId="34" borderId="14" xfId="0" applyNumberFormat="1" applyFont="1" applyFill="1" applyBorder="1" applyAlignment="1">
      <alignment horizontal="center" vertical="top" wrapText="1"/>
    </xf>
    <xf numFmtId="0" fontId="78" fillId="0" borderId="10" xfId="0" applyFont="1" applyFill="1" applyBorder="1" applyAlignment="1">
      <alignment vertical="top" wrapText="1"/>
    </xf>
    <xf numFmtId="0" fontId="74" fillId="34" borderId="15" xfId="0" applyFont="1" applyFill="1" applyBorder="1" applyAlignment="1">
      <alignment horizontal="center" vertical="top" wrapText="1"/>
    </xf>
    <xf numFmtId="0" fontId="74" fillId="34" borderId="16" xfId="0" applyFont="1" applyFill="1" applyBorder="1" applyAlignment="1">
      <alignment horizontal="center" vertical="top" wrapText="1"/>
    </xf>
    <xf numFmtId="0" fontId="74" fillId="0" borderId="10" xfId="0" applyFont="1" applyFill="1" applyBorder="1" applyAlignment="1">
      <alignment horizontal="center" vertical="top" wrapText="1"/>
    </xf>
    <xf numFmtId="0" fontId="74" fillId="34" borderId="17" xfId="0" applyFont="1" applyFill="1" applyBorder="1" applyAlignment="1">
      <alignment horizontal="center" vertical="top" wrapText="1"/>
    </xf>
    <xf numFmtId="199" fontId="74" fillId="34" borderId="18" xfId="33" applyNumberFormat="1" applyFont="1" applyFill="1" applyBorder="1" applyAlignment="1">
      <alignment horizontal="center" vertical="top" wrapText="1"/>
    </xf>
    <xf numFmtId="199" fontId="74" fillId="34" borderId="18" xfId="33" applyNumberFormat="1" applyFont="1" applyFill="1" applyBorder="1" applyAlignment="1">
      <alignment horizontal="center" vertical="top"/>
    </xf>
    <xf numFmtId="199" fontId="74" fillId="34" borderId="19" xfId="33" applyNumberFormat="1" applyFont="1" applyFill="1" applyBorder="1" applyAlignment="1">
      <alignment horizontal="center" vertical="center"/>
    </xf>
    <xf numFmtId="199" fontId="74" fillId="34" borderId="20" xfId="33" applyNumberFormat="1" applyFont="1" applyFill="1" applyBorder="1" applyAlignment="1">
      <alignment horizontal="center" vertical="center"/>
    </xf>
    <xf numFmtId="199" fontId="76" fillId="34" borderId="14" xfId="33" applyNumberFormat="1" applyFont="1" applyFill="1" applyBorder="1" applyAlignment="1">
      <alignment horizontal="center" vertical="top"/>
    </xf>
    <xf numFmtId="0" fontId="76" fillId="0" borderId="0" xfId="0" applyFont="1" applyBorder="1" applyAlignment="1">
      <alignment vertical="top"/>
    </xf>
    <xf numFmtId="199" fontId="74" fillId="34" borderId="14" xfId="33" applyNumberFormat="1" applyFont="1" applyFill="1" applyBorder="1" applyAlignment="1">
      <alignment horizontal="center" vertical="top" wrapText="1"/>
    </xf>
    <xf numFmtId="0" fontId="2" fillId="0" borderId="21" xfId="0" applyFont="1" applyBorder="1" applyAlignment="1">
      <alignment horizontal="center" vertical="top" wrapText="1"/>
    </xf>
    <xf numFmtId="0" fontId="2" fillId="0" borderId="11" xfId="0" applyFont="1" applyBorder="1" applyAlignment="1">
      <alignment horizontal="left" vertical="top" wrapText="1"/>
    </xf>
    <xf numFmtId="0" fontId="2" fillId="34" borderId="11" xfId="0" applyFont="1" applyFill="1" applyBorder="1" applyAlignment="1">
      <alignment horizontal="center" vertical="top"/>
    </xf>
    <xf numFmtId="0" fontId="2" fillId="0" borderId="11" xfId="0" applyFont="1" applyBorder="1" applyAlignment="1">
      <alignment horizontal="center" vertical="top" wrapText="1"/>
    </xf>
    <xf numFmtId="0" fontId="2" fillId="0" borderId="22" xfId="0" applyFont="1" applyBorder="1" applyAlignment="1">
      <alignment horizontal="center" vertical="top" wrapText="1"/>
    </xf>
    <xf numFmtId="0" fontId="2" fillId="0" borderId="0" xfId="0" applyFont="1" applyAlignment="1">
      <alignment vertical="top"/>
    </xf>
    <xf numFmtId="0" fontId="2" fillId="0" borderId="23" xfId="0" applyFont="1" applyBorder="1" applyAlignment="1">
      <alignment vertical="top" wrapText="1"/>
    </xf>
    <xf numFmtId="0" fontId="2" fillId="0" borderId="23" xfId="0" applyFont="1" applyBorder="1" applyAlignment="1">
      <alignment horizontal="left" vertical="top" wrapText="1"/>
    </xf>
    <xf numFmtId="0" fontId="2" fillId="0" borderId="23" xfId="0" applyFont="1" applyBorder="1" applyAlignment="1">
      <alignment horizontal="center" vertical="top" wrapText="1"/>
    </xf>
    <xf numFmtId="17" fontId="2" fillId="0" borderId="23" xfId="0" applyNumberFormat="1" applyFont="1" applyBorder="1" applyAlignment="1">
      <alignment horizontal="center" vertical="top" wrapText="1"/>
    </xf>
    <xf numFmtId="0" fontId="2" fillId="34" borderId="17" xfId="0" applyFont="1" applyFill="1" applyBorder="1" applyAlignment="1">
      <alignment horizontal="center" vertical="top" wrapText="1"/>
    </xf>
    <xf numFmtId="0" fontId="2" fillId="34" borderId="19" xfId="0" applyFont="1" applyFill="1" applyBorder="1" applyAlignment="1">
      <alignment horizontal="center" vertical="top"/>
    </xf>
    <xf numFmtId="3" fontId="2" fillId="34" borderId="23" xfId="0" applyNumberFormat="1" applyFont="1" applyFill="1" applyBorder="1" applyAlignment="1">
      <alignment horizontal="center" vertical="top" wrapText="1"/>
    </xf>
    <xf numFmtId="3" fontId="2" fillId="34" borderId="20" xfId="0" applyNumberFormat="1" applyFont="1" applyFill="1" applyBorder="1" applyAlignment="1">
      <alignment horizontal="center" vertical="top" wrapText="1"/>
    </xf>
    <xf numFmtId="3" fontId="2" fillId="34" borderId="18" xfId="0" applyNumberFormat="1" applyFont="1" applyFill="1" applyBorder="1" applyAlignment="1">
      <alignment horizontal="center" vertical="top" wrapText="1"/>
    </xf>
    <xf numFmtId="0" fontId="2" fillId="0" borderId="16" xfId="0" applyFont="1" applyBorder="1" applyAlignment="1">
      <alignment vertical="top" wrapText="1"/>
    </xf>
    <xf numFmtId="0" fontId="2" fillId="0" borderId="11" xfId="0" applyFont="1" applyFill="1" applyBorder="1" applyAlignment="1">
      <alignment horizontal="left" vertical="top" wrapText="1"/>
    </xf>
    <xf numFmtId="0" fontId="2" fillId="0" borderId="11" xfId="0" applyFont="1" applyFill="1" applyBorder="1" applyAlignment="1">
      <alignment horizontal="center" vertical="top" wrapText="1"/>
    </xf>
    <xf numFmtId="3" fontId="2" fillId="0" borderId="11" xfId="0" applyNumberFormat="1" applyFont="1" applyFill="1" applyBorder="1" applyAlignment="1">
      <alignment horizontal="center" vertical="top" wrapText="1"/>
    </xf>
    <xf numFmtId="3" fontId="2" fillId="34" borderId="11" xfId="0" applyNumberFormat="1" applyFont="1" applyFill="1" applyBorder="1" applyAlignment="1">
      <alignment horizontal="center" vertical="top" wrapText="1"/>
    </xf>
    <xf numFmtId="0" fontId="2" fillId="0" borderId="11" xfId="0" applyFont="1" applyBorder="1" applyAlignment="1">
      <alignment/>
    </xf>
    <xf numFmtId="199" fontId="13" fillId="0" borderId="11" xfId="33" applyNumberFormat="1" applyFont="1" applyBorder="1" applyAlignment="1">
      <alignment horizontal="center" vertical="top" wrapText="1"/>
    </xf>
    <xf numFmtId="199" fontId="13" fillId="34" borderId="11" xfId="33" applyNumberFormat="1" applyFont="1" applyFill="1" applyBorder="1" applyAlignment="1">
      <alignment horizontal="center" vertical="top" wrapText="1"/>
    </xf>
    <xf numFmtId="43" fontId="2" fillId="34" borderId="17" xfId="0" applyNumberFormat="1" applyFont="1" applyFill="1" applyBorder="1" applyAlignment="1">
      <alignment horizontal="center"/>
    </xf>
    <xf numFmtId="0" fontId="74" fillId="0" borderId="0" xfId="0" applyFont="1" applyAlignment="1">
      <alignment horizontal="center" vertical="top"/>
    </xf>
    <xf numFmtId="0" fontId="74" fillId="34" borderId="0" xfId="0" applyFont="1" applyFill="1" applyAlignment="1">
      <alignment horizontal="center" vertical="top"/>
    </xf>
    <xf numFmtId="199" fontId="79" fillId="34" borderId="0" xfId="0" applyNumberFormat="1" applyFont="1" applyFill="1" applyAlignment="1">
      <alignment horizontal="center" vertical="top"/>
    </xf>
    <xf numFmtId="0" fontId="73" fillId="0" borderId="24" xfId="0" applyFont="1" applyBorder="1" applyAlignment="1">
      <alignment vertical="top" wrapText="1"/>
    </xf>
    <xf numFmtId="0" fontId="76" fillId="0" borderId="0" xfId="0" applyFont="1" applyAlignment="1">
      <alignment horizontal="center" vertical="top"/>
    </xf>
    <xf numFmtId="0" fontId="74" fillId="0" borderId="0" xfId="0" applyFont="1" applyAlignment="1">
      <alignment horizontal="center"/>
    </xf>
    <xf numFmtId="199" fontId="73" fillId="0" borderId="0" xfId="33" applyNumberFormat="1" applyFont="1" applyAlignment="1">
      <alignment vertical="top"/>
    </xf>
    <xf numFmtId="199" fontId="80" fillId="0" borderId="0" xfId="0" applyNumberFormat="1" applyFont="1" applyAlignment="1">
      <alignment horizontal="center" vertical="top"/>
    </xf>
    <xf numFmtId="199" fontId="73" fillId="34" borderId="0" xfId="33" applyNumberFormat="1" applyFont="1" applyFill="1" applyAlignment="1">
      <alignment vertical="top"/>
    </xf>
    <xf numFmtId="199" fontId="74" fillId="0" borderId="0" xfId="0" applyNumberFormat="1" applyFont="1" applyAlignment="1">
      <alignment vertical="top"/>
    </xf>
    <xf numFmtId="199" fontId="76" fillId="0" borderId="0" xfId="0" applyNumberFormat="1" applyFont="1" applyBorder="1" applyAlignment="1">
      <alignment vertical="top"/>
    </xf>
    <xf numFmtId="199" fontId="81" fillId="0" borderId="0" xfId="33" applyNumberFormat="1" applyFont="1" applyAlignment="1">
      <alignment vertical="top"/>
    </xf>
    <xf numFmtId="0" fontId="74" fillId="0" borderId="11" xfId="0" applyFont="1" applyBorder="1" applyAlignment="1">
      <alignment vertical="top"/>
    </xf>
    <xf numFmtId="0" fontId="2" fillId="0" borderId="25" xfId="0" applyFont="1" applyBorder="1" applyAlignment="1">
      <alignment vertical="top" wrapText="1"/>
    </xf>
    <xf numFmtId="0" fontId="2" fillId="0" borderId="25" xfId="0" applyFont="1" applyBorder="1" applyAlignment="1">
      <alignment horizontal="left" vertical="top" wrapText="1"/>
    </xf>
    <xf numFmtId="0" fontId="2" fillId="0" borderId="25" xfId="0" applyFont="1" applyBorder="1" applyAlignment="1">
      <alignment horizontal="center" vertical="top" wrapText="1"/>
    </xf>
    <xf numFmtId="17" fontId="2" fillId="0" borderId="25" xfId="0" applyNumberFormat="1" applyFont="1" applyBorder="1" applyAlignment="1">
      <alignment horizontal="center" vertical="top" wrapText="1"/>
    </xf>
    <xf numFmtId="0" fontId="2" fillId="0" borderId="10" xfId="0" applyFont="1" applyBorder="1" applyAlignment="1">
      <alignment horizontal="center" vertical="top" wrapText="1"/>
    </xf>
    <xf numFmtId="0" fontId="2" fillId="0" borderId="10" xfId="0" applyFont="1" applyBorder="1" applyAlignment="1">
      <alignment horizontal="left" vertical="top" wrapText="1"/>
    </xf>
    <xf numFmtId="199" fontId="2" fillId="0" borderId="10" xfId="33" applyNumberFormat="1" applyFont="1" applyBorder="1" applyAlignment="1">
      <alignment vertical="top" wrapText="1"/>
    </xf>
    <xf numFmtId="0" fontId="2" fillId="33" borderId="10" xfId="0" applyFont="1" applyFill="1" applyBorder="1" applyAlignment="1">
      <alignment vertical="top" wrapText="1"/>
    </xf>
    <xf numFmtId="3" fontId="2" fillId="0" borderId="10" xfId="0" applyNumberFormat="1" applyFont="1" applyBorder="1" applyAlignment="1">
      <alignment horizontal="center" vertical="top"/>
    </xf>
    <xf numFmtId="0" fontId="2" fillId="0" borderId="10" xfId="0" applyFont="1" applyBorder="1" applyAlignment="1">
      <alignment horizontal="center" vertical="top"/>
    </xf>
    <xf numFmtId="199" fontId="2" fillId="0" borderId="10" xfId="33" applyNumberFormat="1" applyFont="1" applyBorder="1" applyAlignment="1">
      <alignment horizontal="right" vertical="top"/>
    </xf>
    <xf numFmtId="0" fontId="2" fillId="0" borderId="10" xfId="0" applyFont="1" applyBorder="1" applyAlignment="1">
      <alignment vertical="top"/>
    </xf>
    <xf numFmtId="0" fontId="74" fillId="0" borderId="10" xfId="0" applyFont="1" applyBorder="1" applyAlignment="1">
      <alignment horizontal="center" vertical="top" wrapText="1"/>
    </xf>
    <xf numFmtId="199" fontId="74" fillId="0" borderId="10" xfId="33" applyNumberFormat="1" applyFont="1" applyFill="1" applyBorder="1" applyAlignment="1">
      <alignment vertical="top" wrapText="1"/>
    </xf>
    <xf numFmtId="0" fontId="2" fillId="0" borderId="10" xfId="0" applyFont="1" applyFill="1" applyBorder="1" applyAlignment="1">
      <alignment horizontal="left" vertical="top" wrapText="1"/>
    </xf>
    <xf numFmtId="199" fontId="74" fillId="0" borderId="10" xfId="33" applyNumberFormat="1" applyFont="1" applyFill="1" applyBorder="1" applyAlignment="1">
      <alignment horizontal="center" vertical="top" wrapText="1"/>
    </xf>
    <xf numFmtId="0" fontId="74" fillId="0" borderId="13" xfId="0" applyFont="1" applyBorder="1" applyAlignment="1">
      <alignment horizontal="center" vertical="top" wrapText="1"/>
    </xf>
    <xf numFmtId="0" fontId="74" fillId="0" borderId="13" xfId="0" applyFont="1" applyBorder="1" applyAlignment="1">
      <alignment vertical="top" wrapText="1"/>
    </xf>
    <xf numFmtId="0" fontId="74" fillId="0" borderId="13" xfId="0" applyFont="1" applyBorder="1" applyAlignment="1">
      <alignment vertical="top"/>
    </xf>
    <xf numFmtId="199" fontId="74" fillId="0" borderId="26" xfId="33" applyNumberFormat="1" applyFont="1" applyBorder="1" applyAlignment="1">
      <alignment horizontal="center" vertical="center"/>
    </xf>
    <xf numFmtId="199" fontId="74" fillId="0" borderId="13" xfId="33" applyNumberFormat="1" applyFont="1" applyBorder="1" applyAlignment="1">
      <alignment vertical="center"/>
    </xf>
    <xf numFmtId="0" fontId="74" fillId="0" borderId="12" xfId="0" applyFont="1" applyBorder="1" applyAlignment="1">
      <alignment horizontal="center" vertical="top" wrapText="1"/>
    </xf>
    <xf numFmtId="199" fontId="74" fillId="0" borderId="12" xfId="33" applyNumberFormat="1" applyFont="1" applyBorder="1" applyAlignment="1">
      <alignment vertical="top" wrapText="1"/>
    </xf>
    <xf numFmtId="0" fontId="74" fillId="0" borderId="12" xfId="0" applyFont="1" applyBorder="1" applyAlignment="1">
      <alignment vertical="top"/>
    </xf>
    <xf numFmtId="0" fontId="2" fillId="33" borderId="10" xfId="0" applyFont="1" applyFill="1" applyBorder="1" applyAlignment="1">
      <alignment horizontal="center" vertical="top" wrapText="1"/>
    </xf>
    <xf numFmtId="199" fontId="74" fillId="0" borderId="10" xfId="33" applyNumberFormat="1" applyFont="1" applyBorder="1" applyAlignment="1">
      <alignment vertical="top" wrapText="1"/>
    </xf>
    <xf numFmtId="199" fontId="74" fillId="0" borderId="10" xfId="33" applyNumberFormat="1" applyFont="1" applyBorder="1" applyAlignment="1">
      <alignment horizontal="center" vertical="top" wrapText="1"/>
    </xf>
    <xf numFmtId="199" fontId="2" fillId="33" borderId="10" xfId="33" applyNumberFormat="1" applyFont="1" applyFill="1" applyBorder="1" applyAlignment="1">
      <alignment horizontal="center" vertical="top" wrapText="1"/>
    </xf>
    <xf numFmtId="0" fontId="2" fillId="0" borderId="11" xfId="0" applyFont="1" applyBorder="1" applyAlignment="1">
      <alignment vertical="top"/>
    </xf>
    <xf numFmtId="0" fontId="2" fillId="0" borderId="0" xfId="0" applyFont="1" applyBorder="1" applyAlignment="1">
      <alignment vertical="top"/>
    </xf>
    <xf numFmtId="0" fontId="2" fillId="0" borderId="13" xfId="0" applyFont="1" applyBorder="1" applyAlignment="1">
      <alignment horizontal="center" vertical="top" wrapText="1"/>
    </xf>
    <xf numFmtId="0" fontId="2" fillId="0" borderId="13" xfId="0" applyFont="1" applyBorder="1" applyAlignment="1">
      <alignment horizontal="left" vertical="top" wrapText="1"/>
    </xf>
    <xf numFmtId="0" fontId="2" fillId="0" borderId="26" xfId="0" applyFont="1" applyBorder="1" applyAlignment="1">
      <alignment horizontal="left" vertical="top" wrapText="1"/>
    </xf>
    <xf numFmtId="17" fontId="2" fillId="0" borderId="26" xfId="0" applyNumberFormat="1" applyFont="1" applyBorder="1" applyAlignment="1">
      <alignment horizontal="center" vertical="top" wrapText="1"/>
    </xf>
    <xf numFmtId="0" fontId="2" fillId="0" borderId="26" xfId="0" applyFont="1" applyBorder="1" applyAlignment="1">
      <alignment horizontal="center" vertical="top"/>
    </xf>
    <xf numFmtId="0" fontId="2" fillId="0" borderId="12" xfId="0" applyFont="1" applyBorder="1" applyAlignment="1">
      <alignment horizontal="center" vertical="top" wrapText="1"/>
    </xf>
    <xf numFmtId="0" fontId="2" fillId="0" borderId="12" xfId="0" applyFont="1" applyBorder="1" applyAlignment="1">
      <alignment horizontal="left" vertical="top" wrapText="1"/>
    </xf>
    <xf numFmtId="0" fontId="2" fillId="0" borderId="27" xfId="0" applyFont="1" applyBorder="1" applyAlignment="1">
      <alignment horizontal="left" vertical="top" wrapText="1"/>
    </xf>
    <xf numFmtId="0" fontId="2" fillId="0" borderId="27" xfId="0" applyFont="1" applyBorder="1" applyAlignment="1">
      <alignment horizontal="center" vertical="top" wrapText="1"/>
    </xf>
    <xf numFmtId="17" fontId="2" fillId="0" borderId="27" xfId="0" applyNumberFormat="1" applyFont="1" applyBorder="1" applyAlignment="1">
      <alignment horizontal="center" vertical="top" wrapText="1"/>
    </xf>
    <xf numFmtId="0" fontId="2" fillId="0" borderId="13" xfId="0" applyFont="1" applyBorder="1" applyAlignment="1">
      <alignment vertical="top"/>
    </xf>
    <xf numFmtId="3" fontId="2" fillId="0" borderId="27" xfId="0" applyNumberFormat="1" applyFont="1" applyBorder="1" applyAlignment="1">
      <alignment horizontal="center" vertical="top" wrapText="1"/>
    </xf>
    <xf numFmtId="0" fontId="2" fillId="0" borderId="12" xfId="0" applyFont="1" applyBorder="1" applyAlignment="1">
      <alignment vertical="top"/>
    </xf>
    <xf numFmtId="17" fontId="2" fillId="0" borderId="11" xfId="0" applyNumberFormat="1" applyFont="1" applyBorder="1" applyAlignment="1">
      <alignment horizontal="center" vertical="top" wrapText="1"/>
    </xf>
    <xf numFmtId="3" fontId="2" fillId="0" borderId="11" xfId="0" applyNumberFormat="1" applyFont="1" applyBorder="1" applyAlignment="1">
      <alignment horizontal="center" vertical="top" wrapText="1"/>
    </xf>
    <xf numFmtId="0" fontId="2" fillId="0" borderId="11" xfId="0" applyFont="1" applyBorder="1" applyAlignment="1">
      <alignment vertical="top" wrapText="1"/>
    </xf>
    <xf numFmtId="0" fontId="2" fillId="0" borderId="11" xfId="0" applyFont="1" applyBorder="1" applyAlignment="1">
      <alignment horizontal="center"/>
    </xf>
    <xf numFmtId="0" fontId="2" fillId="0" borderId="12" xfId="0" applyFont="1" applyBorder="1" applyAlignment="1">
      <alignment horizontal="center"/>
    </xf>
    <xf numFmtId="0" fontId="2" fillId="0" borderId="12" xfId="0" applyFont="1" applyBorder="1" applyAlignment="1">
      <alignment vertical="top" wrapText="1"/>
    </xf>
    <xf numFmtId="0" fontId="2" fillId="0" borderId="12" xfId="0" applyFont="1" applyBorder="1" applyAlignment="1">
      <alignment/>
    </xf>
    <xf numFmtId="43" fontId="2" fillId="0" borderId="12" xfId="0" applyNumberFormat="1" applyFont="1" applyBorder="1" applyAlignment="1">
      <alignment horizontal="center"/>
    </xf>
    <xf numFmtId="3" fontId="2" fillId="0" borderId="0" xfId="0" applyNumberFormat="1" applyFont="1" applyAlignment="1">
      <alignment vertical="top"/>
    </xf>
    <xf numFmtId="0" fontId="74" fillId="0" borderId="0" xfId="0" applyFont="1" applyAlignment="1">
      <alignment/>
    </xf>
    <xf numFmtId="0" fontId="74" fillId="34" borderId="10" xfId="0" applyFont="1" applyFill="1" applyBorder="1" applyAlignment="1">
      <alignment horizontal="center" vertical="top" wrapText="1"/>
    </xf>
    <xf numFmtId="199" fontId="2" fillId="0" borderId="10" xfId="33" applyNumberFormat="1" applyFont="1" applyFill="1" applyBorder="1" applyAlignment="1">
      <alignment horizontal="left" vertical="top" wrapText="1"/>
    </xf>
    <xf numFmtId="199" fontId="2" fillId="0" borderId="10" xfId="33" applyNumberFormat="1" applyFont="1" applyFill="1" applyBorder="1" applyAlignment="1">
      <alignment horizontal="right" vertical="top" wrapText="1"/>
    </xf>
    <xf numFmtId="199" fontId="2" fillId="34" borderId="10" xfId="33" applyNumberFormat="1" applyFont="1" applyFill="1" applyBorder="1" applyAlignment="1">
      <alignment horizontal="center" vertical="top" wrapText="1"/>
    </xf>
    <xf numFmtId="199" fontId="74" fillId="0" borderId="10" xfId="33" applyNumberFormat="1" applyFont="1" applyBorder="1" applyAlignment="1">
      <alignment vertical="top"/>
    </xf>
    <xf numFmtId="0" fontId="74" fillId="0" borderId="10" xfId="0" applyFont="1" applyBorder="1" applyAlignment="1">
      <alignment horizontal="center" vertical="top"/>
    </xf>
    <xf numFmtId="0" fontId="74" fillId="0" borderId="13" xfId="0" applyFont="1" applyBorder="1" applyAlignment="1">
      <alignment horizontal="center" vertical="top"/>
    </xf>
    <xf numFmtId="0" fontId="74" fillId="0" borderId="26" xfId="0" applyFont="1" applyBorder="1" applyAlignment="1">
      <alignment vertical="top" wrapText="1"/>
    </xf>
    <xf numFmtId="0" fontId="2" fillId="0" borderId="26" xfId="0" applyFont="1" applyFill="1" applyBorder="1" applyAlignment="1">
      <alignment horizontal="left" vertical="top" wrapText="1"/>
    </xf>
    <xf numFmtId="199" fontId="74" fillId="0" borderId="13" xfId="33" applyNumberFormat="1" applyFont="1" applyFill="1" applyBorder="1" applyAlignment="1">
      <alignment vertical="top" wrapText="1"/>
    </xf>
    <xf numFmtId="199" fontId="74" fillId="34" borderId="13" xfId="33" applyNumberFormat="1" applyFont="1" applyFill="1" applyBorder="1" applyAlignment="1">
      <alignment horizontal="center" vertical="top" wrapText="1"/>
    </xf>
    <xf numFmtId="0" fontId="74" fillId="0" borderId="11" xfId="0" applyFont="1" applyBorder="1" applyAlignment="1">
      <alignment horizontal="center" vertical="top"/>
    </xf>
    <xf numFmtId="0" fontId="2" fillId="0" borderId="23" xfId="0" applyFont="1" applyFill="1" applyBorder="1" applyAlignment="1">
      <alignment horizontal="left" vertical="top" wrapText="1"/>
    </xf>
    <xf numFmtId="199" fontId="74" fillId="0" borderId="11" xfId="33" applyNumberFormat="1" applyFont="1" applyFill="1" applyBorder="1" applyAlignment="1">
      <alignment vertical="top" wrapText="1"/>
    </xf>
    <xf numFmtId="199" fontId="74" fillId="34" borderId="11" xfId="33" applyNumberFormat="1" applyFont="1" applyFill="1" applyBorder="1" applyAlignment="1">
      <alignment horizontal="center" vertical="top" wrapText="1"/>
    </xf>
    <xf numFmtId="0" fontId="74" fillId="0" borderId="12" xfId="0" applyFont="1" applyBorder="1" applyAlignment="1">
      <alignment horizontal="center" vertical="top"/>
    </xf>
    <xf numFmtId="0" fontId="2" fillId="0" borderId="27" xfId="0" applyFont="1" applyFill="1" applyBorder="1" applyAlignment="1">
      <alignment horizontal="left" vertical="top" wrapText="1"/>
    </xf>
    <xf numFmtId="199" fontId="74" fillId="0" borderId="12" xfId="33" applyNumberFormat="1" applyFont="1" applyFill="1" applyBorder="1" applyAlignment="1">
      <alignment vertical="top" wrapText="1"/>
    </xf>
    <xf numFmtId="199" fontId="74" fillId="34" borderId="12" xfId="33" applyNumberFormat="1" applyFont="1" applyFill="1" applyBorder="1" applyAlignment="1">
      <alignment horizontal="center" vertical="top" wrapText="1"/>
    </xf>
    <xf numFmtId="0" fontId="74" fillId="34" borderId="17" xfId="0" applyFont="1" applyFill="1" applyBorder="1" applyAlignment="1">
      <alignment horizontal="center" vertical="top"/>
    </xf>
    <xf numFmtId="3" fontId="2" fillId="34" borderId="18" xfId="0" applyNumberFormat="1" applyFont="1" applyFill="1" applyBorder="1" applyAlignment="1">
      <alignment horizontal="center" vertical="top"/>
    </xf>
    <xf numFmtId="0" fontId="2" fillId="0" borderId="0" xfId="0" applyFont="1" applyAlignment="1">
      <alignment/>
    </xf>
    <xf numFmtId="0" fontId="2" fillId="34" borderId="11" xfId="0" applyFont="1" applyFill="1" applyBorder="1" applyAlignment="1">
      <alignment horizontal="center" vertical="top" wrapText="1"/>
    </xf>
    <xf numFmtId="0" fontId="2" fillId="0" borderId="23" xfId="0" applyFont="1" applyBorder="1" applyAlignment="1">
      <alignment horizontal="center" vertical="top"/>
    </xf>
    <xf numFmtId="3" fontId="2" fillId="34" borderId="17" xfId="0" applyNumberFormat="1" applyFont="1" applyFill="1" applyBorder="1" applyAlignment="1">
      <alignment horizontal="center" vertical="top" wrapText="1"/>
    </xf>
    <xf numFmtId="0" fontId="2" fillId="34" borderId="28" xfId="0" applyFont="1" applyFill="1" applyBorder="1" applyAlignment="1">
      <alignment horizontal="center" vertical="top" wrapText="1"/>
    </xf>
    <xf numFmtId="199" fontId="79" fillId="0" borderId="0" xfId="0" applyNumberFormat="1" applyFont="1" applyAlignment="1">
      <alignment vertical="top"/>
    </xf>
    <xf numFmtId="0" fontId="73" fillId="0" borderId="0" xfId="0" applyFont="1" applyAlignment="1">
      <alignment wrapText="1"/>
    </xf>
    <xf numFmtId="0" fontId="73" fillId="0" borderId="0" xfId="0" applyFont="1" applyBorder="1" applyAlignment="1">
      <alignment wrapText="1"/>
    </xf>
    <xf numFmtId="0" fontId="73" fillId="0" borderId="29" xfId="0" applyFont="1" applyBorder="1" applyAlignment="1">
      <alignment wrapText="1"/>
    </xf>
    <xf numFmtId="199" fontId="74" fillId="0" borderId="0" xfId="33" applyNumberFormat="1" applyFont="1" applyBorder="1" applyAlignment="1">
      <alignment vertical="top"/>
    </xf>
    <xf numFmtId="0" fontId="74" fillId="0" borderId="0" xfId="0" applyFont="1" applyBorder="1" applyAlignment="1">
      <alignment horizontal="center" vertical="top"/>
    </xf>
    <xf numFmtId="199" fontId="74" fillId="0" borderId="0" xfId="33" applyNumberFormat="1" applyFont="1" applyFill="1" applyBorder="1" applyAlignment="1">
      <alignment horizontal="center" vertical="top" wrapText="1"/>
    </xf>
    <xf numFmtId="0" fontId="2" fillId="0" borderId="0" xfId="0" applyFont="1" applyBorder="1" applyAlignment="1">
      <alignment horizontal="center" vertical="top" wrapText="1"/>
    </xf>
    <xf numFmtId="199" fontId="74" fillId="0" borderId="0" xfId="0" applyNumberFormat="1" applyFont="1" applyAlignment="1">
      <alignment/>
    </xf>
    <xf numFmtId="0" fontId="11" fillId="0" borderId="12" xfId="0" applyFont="1" applyBorder="1" applyAlignment="1">
      <alignment vertical="top" wrapText="1"/>
    </xf>
    <xf numFmtId="3" fontId="2" fillId="0" borderId="25" xfId="0" applyNumberFormat="1" applyFont="1" applyBorder="1" applyAlignment="1">
      <alignment vertical="top"/>
    </xf>
    <xf numFmtId="3" fontId="2" fillId="0" borderId="0" xfId="0" applyNumberFormat="1" applyFont="1" applyBorder="1" applyAlignment="1">
      <alignment horizontal="center" vertical="top" wrapText="1"/>
    </xf>
    <xf numFmtId="0" fontId="2" fillId="0" borderId="27" xfId="0" applyFont="1" applyBorder="1" applyAlignment="1">
      <alignment vertical="top" wrapText="1"/>
    </xf>
    <xf numFmtId="199" fontId="76" fillId="34" borderId="18" xfId="33" applyNumberFormat="1" applyFont="1" applyFill="1" applyBorder="1" applyAlignment="1">
      <alignment horizontal="center" vertical="top" wrapText="1"/>
    </xf>
    <xf numFmtId="0" fontId="2" fillId="0" borderId="0" xfId="0" applyFont="1" applyFill="1" applyBorder="1" applyAlignment="1">
      <alignment vertical="top" wrapText="1"/>
    </xf>
    <xf numFmtId="0" fontId="74" fillId="0" borderId="0" xfId="0" applyFont="1" applyFill="1" applyAlignment="1">
      <alignment/>
    </xf>
    <xf numFmtId="199" fontId="2" fillId="34" borderId="14" xfId="33" applyNumberFormat="1" applyFont="1" applyFill="1" applyBorder="1" applyAlignment="1">
      <alignment horizontal="center" vertical="top" wrapText="1"/>
    </xf>
    <xf numFmtId="0" fontId="2" fillId="0" borderId="0" xfId="0" applyFont="1" applyFill="1" applyBorder="1" applyAlignment="1">
      <alignment horizontal="left" vertical="top" wrapText="1"/>
    </xf>
    <xf numFmtId="0" fontId="2" fillId="0" borderId="0" xfId="0" applyFont="1" applyAlignment="1">
      <alignment/>
    </xf>
    <xf numFmtId="0" fontId="2" fillId="34" borderId="18" xfId="0" applyFont="1" applyFill="1" applyBorder="1" applyAlignment="1">
      <alignment horizontal="center" vertical="top"/>
    </xf>
    <xf numFmtId="0" fontId="2" fillId="0" borderId="0" xfId="0" applyFont="1" applyFill="1" applyBorder="1" applyAlignment="1">
      <alignment vertical="top"/>
    </xf>
    <xf numFmtId="0" fontId="74" fillId="0" borderId="0" xfId="0" applyFont="1" applyAlignment="1">
      <alignment horizontal="left" vertical="top" wrapText="1"/>
    </xf>
    <xf numFmtId="0" fontId="74" fillId="0" borderId="0" xfId="0" applyFont="1" applyBorder="1" applyAlignment="1">
      <alignment horizontal="left" vertical="top" readingOrder="1"/>
    </xf>
    <xf numFmtId="0" fontId="2" fillId="0" borderId="0" xfId="0" applyFont="1" applyBorder="1" applyAlignment="1">
      <alignment horizontal="left" vertical="top" readingOrder="1"/>
    </xf>
    <xf numFmtId="199" fontId="2" fillId="34" borderId="18" xfId="33" applyNumberFormat="1" applyFont="1" applyFill="1" applyBorder="1" applyAlignment="1">
      <alignment horizontal="center" vertical="top" wrapText="1"/>
    </xf>
    <xf numFmtId="199" fontId="2" fillId="34" borderId="11" xfId="33" applyNumberFormat="1" applyFont="1" applyFill="1" applyBorder="1" applyAlignment="1">
      <alignment horizontal="center" vertical="top" wrapText="1"/>
    </xf>
    <xf numFmtId="199" fontId="2" fillId="34" borderId="17" xfId="33" applyNumberFormat="1" applyFont="1" applyFill="1" applyBorder="1" applyAlignment="1">
      <alignment horizontal="center" vertical="top" wrapText="1"/>
    </xf>
    <xf numFmtId="199" fontId="74" fillId="0" borderId="0" xfId="33" applyNumberFormat="1" applyFont="1" applyBorder="1" applyAlignment="1">
      <alignment horizontal="center" vertical="top" wrapText="1"/>
    </xf>
    <xf numFmtId="199" fontId="2" fillId="0" borderId="10" xfId="33" applyNumberFormat="1" applyFont="1" applyBorder="1" applyAlignment="1">
      <alignment horizontal="right" vertical="top" wrapText="1"/>
    </xf>
    <xf numFmtId="0" fontId="74" fillId="0" borderId="10" xfId="0" applyFont="1" applyFill="1" applyBorder="1" applyAlignment="1">
      <alignment horizontal="left" vertical="top" wrapText="1"/>
    </xf>
    <xf numFmtId="0" fontId="74" fillId="0" borderId="10" xfId="0" applyFont="1" applyFill="1" applyBorder="1" applyAlignment="1">
      <alignment vertical="top"/>
    </xf>
    <xf numFmtId="199" fontId="74" fillId="0" borderId="10" xfId="33" applyNumberFormat="1" applyFont="1" applyBorder="1" applyAlignment="1">
      <alignment horizontal="right" vertical="top" wrapText="1"/>
    </xf>
    <xf numFmtId="0" fontId="74" fillId="0" borderId="10" xfId="0" applyFont="1" applyFill="1" applyBorder="1" applyAlignment="1">
      <alignment horizontal="center" vertical="top"/>
    </xf>
    <xf numFmtId="0" fontId="2" fillId="0" borderId="10" xfId="0" applyFont="1" applyBorder="1" applyAlignment="1">
      <alignment vertical="top" wrapText="1"/>
    </xf>
    <xf numFmtId="199" fontId="2" fillId="0" borderId="10" xfId="33" applyNumberFormat="1" applyFont="1" applyBorder="1" applyAlignment="1">
      <alignment horizontal="center" vertical="top" wrapText="1"/>
    </xf>
    <xf numFmtId="199" fontId="80" fillId="0" borderId="0" xfId="0" applyNumberFormat="1" applyFont="1" applyAlignment="1">
      <alignment vertical="top"/>
    </xf>
    <xf numFmtId="3" fontId="74" fillId="0" borderId="10" xfId="0" applyNumberFormat="1" applyFont="1" applyBorder="1" applyAlignment="1">
      <alignment vertical="top"/>
    </xf>
    <xf numFmtId="0" fontId="2" fillId="33" borderId="10" xfId="0" applyFont="1" applyFill="1" applyBorder="1" applyAlignment="1">
      <alignment vertical="top"/>
    </xf>
    <xf numFmtId="3" fontId="74" fillId="34" borderId="10" xfId="0" applyNumberFormat="1" applyFont="1" applyFill="1" applyBorder="1" applyAlignment="1">
      <alignment horizontal="center" vertical="top"/>
    </xf>
    <xf numFmtId="199" fontId="82" fillId="0" borderId="0" xfId="0" applyNumberFormat="1" applyFont="1" applyAlignment="1">
      <alignment vertical="top"/>
    </xf>
    <xf numFmtId="199" fontId="82" fillId="34" borderId="0" xfId="0" applyNumberFormat="1" applyFont="1" applyFill="1" applyAlignment="1">
      <alignment horizontal="center" vertical="top"/>
    </xf>
    <xf numFmtId="199" fontId="74" fillId="34" borderId="0" xfId="0" applyNumberFormat="1" applyFont="1" applyFill="1" applyAlignment="1">
      <alignment horizontal="center" vertical="top"/>
    </xf>
    <xf numFmtId="0" fontId="74" fillId="34" borderId="15" xfId="0" applyFont="1" applyFill="1" applyBorder="1" applyAlignment="1">
      <alignment horizontal="center" vertical="center" wrapText="1"/>
    </xf>
    <xf numFmtId="0" fontId="74" fillId="34" borderId="16" xfId="0" applyFont="1" applyFill="1" applyBorder="1" applyAlignment="1">
      <alignment horizontal="center" vertical="center" wrapText="1"/>
    </xf>
    <xf numFmtId="0" fontId="74" fillId="34" borderId="17" xfId="0" applyFont="1" applyFill="1" applyBorder="1" applyAlignment="1">
      <alignment horizontal="center" vertical="center" wrapText="1"/>
    </xf>
    <xf numFmtId="3" fontId="2" fillId="34" borderId="14" xfId="0" applyNumberFormat="1" applyFont="1" applyFill="1" applyBorder="1" applyAlignment="1">
      <alignment horizontal="center" vertical="top" wrapText="1"/>
    </xf>
    <xf numFmtId="199" fontId="79" fillId="34" borderId="0" xfId="0" applyNumberFormat="1" applyFont="1" applyFill="1" applyAlignment="1">
      <alignment vertical="top"/>
    </xf>
    <xf numFmtId="0" fontId="74" fillId="34" borderId="0" xfId="0" applyFont="1" applyFill="1" applyAlignment="1">
      <alignment vertical="top"/>
    </xf>
    <xf numFmtId="0" fontId="74" fillId="0" borderId="10" xfId="0" applyFont="1" applyBorder="1" applyAlignment="1">
      <alignment horizontal="left" vertical="top" wrapText="1"/>
    </xf>
    <xf numFmtId="3" fontId="2" fillId="0" borderId="10" xfId="0" applyNumberFormat="1" applyFont="1" applyBorder="1" applyAlignment="1">
      <alignment horizontal="center" vertical="top" wrapText="1"/>
    </xf>
    <xf numFmtId="3" fontId="74" fillId="0" borderId="10" xfId="0" applyNumberFormat="1" applyFont="1" applyBorder="1" applyAlignment="1">
      <alignment horizontal="center" vertical="top" wrapText="1"/>
    </xf>
    <xf numFmtId="199" fontId="2" fillId="0" borderId="10" xfId="33" applyNumberFormat="1" applyFont="1" applyFill="1" applyBorder="1" applyAlignment="1">
      <alignment horizontal="center" vertical="top" wrapText="1"/>
    </xf>
    <xf numFmtId="0" fontId="73" fillId="0" borderId="10" xfId="0" applyFont="1" applyFill="1" applyBorder="1" applyAlignment="1">
      <alignment horizontal="center" vertical="center" wrapText="1"/>
    </xf>
    <xf numFmtId="0" fontId="73" fillId="0" borderId="10" xfId="0" applyFont="1" applyFill="1" applyBorder="1" applyAlignment="1">
      <alignment horizontal="center" vertical="top" wrapText="1"/>
    </xf>
    <xf numFmtId="4" fontId="74" fillId="0" borderId="0" xfId="0" applyNumberFormat="1" applyFont="1" applyAlignment="1">
      <alignment vertical="top"/>
    </xf>
    <xf numFmtId="3" fontId="74" fillId="34" borderId="18" xfId="33" applyNumberFormat="1" applyFont="1" applyFill="1" applyBorder="1" applyAlignment="1">
      <alignment horizontal="center" vertical="top"/>
    </xf>
    <xf numFmtId="3" fontId="74" fillId="34" borderId="14" xfId="0" applyNumberFormat="1" applyFont="1" applyFill="1" applyBorder="1" applyAlignment="1">
      <alignment horizontal="center" vertical="top"/>
    </xf>
    <xf numFmtId="4" fontId="76" fillId="0" borderId="0" xfId="0" applyNumberFormat="1" applyFont="1" applyAlignment="1">
      <alignment vertical="top"/>
    </xf>
    <xf numFmtId="3" fontId="76" fillId="34" borderId="14" xfId="0" applyNumberFormat="1" applyFont="1" applyFill="1" applyBorder="1" applyAlignment="1">
      <alignment horizontal="center" vertical="top" wrapText="1"/>
    </xf>
    <xf numFmtId="199" fontId="74" fillId="0" borderId="0" xfId="33" applyNumberFormat="1" applyFont="1" applyFill="1" applyBorder="1" applyAlignment="1">
      <alignment vertical="top" wrapText="1"/>
    </xf>
    <xf numFmtId="4" fontId="74" fillId="0" borderId="0" xfId="0" applyNumberFormat="1" applyFont="1" applyFill="1" applyAlignment="1">
      <alignment vertical="top"/>
    </xf>
    <xf numFmtId="3" fontId="2" fillId="34" borderId="18" xfId="33" applyNumberFormat="1" applyFont="1" applyFill="1" applyBorder="1" applyAlignment="1">
      <alignment horizontal="center" vertical="top" wrapText="1"/>
    </xf>
    <xf numFmtId="0" fontId="74" fillId="0" borderId="0" xfId="0" applyFont="1" applyFill="1" applyBorder="1" applyAlignment="1">
      <alignment horizontal="left" vertical="top" wrapText="1"/>
    </xf>
    <xf numFmtId="3" fontId="74" fillId="34" borderId="14" xfId="0" applyNumberFormat="1" applyFont="1" applyFill="1" applyBorder="1" applyAlignment="1">
      <alignment horizontal="center" vertical="top" wrapText="1"/>
    </xf>
    <xf numFmtId="3" fontId="74" fillId="34" borderId="14" xfId="33" applyNumberFormat="1" applyFont="1" applyFill="1" applyBorder="1" applyAlignment="1">
      <alignment horizontal="center" vertical="top"/>
    </xf>
    <xf numFmtId="3" fontId="79" fillId="34" borderId="0" xfId="0" applyNumberFormat="1" applyFont="1" applyFill="1" applyAlignment="1">
      <alignment horizontal="center" vertical="top"/>
    </xf>
    <xf numFmtId="3" fontId="74" fillId="0" borderId="0" xfId="0" applyNumberFormat="1" applyFont="1" applyAlignment="1">
      <alignment vertical="top"/>
    </xf>
    <xf numFmtId="3" fontId="74" fillId="34" borderId="0" xfId="0" applyNumberFormat="1" applyFont="1" applyFill="1" applyAlignment="1">
      <alignment horizontal="center" vertical="top"/>
    </xf>
    <xf numFmtId="3" fontId="80" fillId="0" borderId="0" xfId="0" applyNumberFormat="1" applyFont="1" applyAlignment="1">
      <alignment vertical="top"/>
    </xf>
    <xf numFmtId="199" fontId="2" fillId="0" borderId="10" xfId="33" applyNumberFormat="1" applyFont="1" applyBorder="1" applyAlignment="1">
      <alignment horizontal="left" vertical="top" wrapText="1"/>
    </xf>
    <xf numFmtId="3" fontId="74" fillId="0" borderId="10" xfId="33" applyNumberFormat="1" applyFont="1" applyBorder="1" applyAlignment="1">
      <alignment horizontal="right" vertical="top"/>
    </xf>
    <xf numFmtId="199" fontId="2" fillId="0" borderId="10" xfId="33" applyNumberFormat="1" applyFont="1" applyFill="1" applyBorder="1" applyAlignment="1">
      <alignment vertical="top" wrapText="1"/>
    </xf>
    <xf numFmtId="0" fontId="2" fillId="0" borderId="10" xfId="0" applyFont="1" applyBorder="1" applyAlignment="1">
      <alignment horizontal="left" vertical="top" wrapText="1" readingOrder="1"/>
    </xf>
    <xf numFmtId="199" fontId="74" fillId="0" borderId="10" xfId="33" applyNumberFormat="1" applyFont="1" applyFill="1" applyBorder="1" applyAlignment="1">
      <alignment horizontal="left" vertical="top" wrapText="1"/>
    </xf>
    <xf numFmtId="3" fontId="2" fillId="0" borderId="10" xfId="33" applyNumberFormat="1" applyFont="1" applyFill="1" applyBorder="1" applyAlignment="1">
      <alignment horizontal="right" vertical="top" wrapText="1"/>
    </xf>
    <xf numFmtId="0" fontId="74" fillId="0" borderId="10" xfId="0" applyFont="1" applyFill="1" applyBorder="1" applyAlignment="1">
      <alignment vertical="top" wrapText="1"/>
    </xf>
    <xf numFmtId="3" fontId="74" fillId="0" borderId="10" xfId="0" applyNumberFormat="1" applyFont="1" applyFill="1" applyBorder="1" applyAlignment="1">
      <alignment horizontal="center" vertical="top" wrapText="1"/>
    </xf>
    <xf numFmtId="3" fontId="2" fillId="0" borderId="10" xfId="0" applyNumberFormat="1" applyFont="1" applyBorder="1" applyAlignment="1">
      <alignment vertical="top"/>
    </xf>
    <xf numFmtId="3" fontId="74" fillId="34" borderId="19" xfId="33" applyNumberFormat="1" applyFont="1" applyFill="1" applyBorder="1" applyAlignment="1">
      <alignment horizontal="center" vertical="top" wrapText="1"/>
    </xf>
    <xf numFmtId="3" fontId="74" fillId="0" borderId="0" xfId="0" applyNumberFormat="1" applyFont="1" applyBorder="1" applyAlignment="1">
      <alignment vertical="top"/>
    </xf>
    <xf numFmtId="3" fontId="76" fillId="0" borderId="0" xfId="0" applyNumberFormat="1" applyFont="1" applyBorder="1" applyAlignment="1">
      <alignment vertical="top"/>
    </xf>
    <xf numFmtId="3" fontId="74" fillId="0" borderId="0" xfId="0" applyNumberFormat="1" applyFont="1" applyFill="1" applyAlignment="1">
      <alignment vertical="top"/>
    </xf>
    <xf numFmtId="3" fontId="74" fillId="0" borderId="10" xfId="33" applyNumberFormat="1" applyFont="1" applyBorder="1" applyAlignment="1">
      <alignment horizontal="right" vertical="top" wrapText="1"/>
    </xf>
    <xf numFmtId="0" fontId="76" fillId="0" borderId="0" xfId="0" applyFont="1" applyAlignment="1">
      <alignment/>
    </xf>
    <xf numFmtId="0" fontId="76" fillId="0" borderId="0" xfId="0" applyFont="1" applyAlignment="1">
      <alignment horizontal="center"/>
    </xf>
    <xf numFmtId="199" fontId="76" fillId="0" borderId="0" xfId="33" applyNumberFormat="1" applyFont="1" applyAlignment="1">
      <alignment vertical="top"/>
    </xf>
    <xf numFmtId="0" fontId="73" fillId="0" borderId="29" xfId="0" applyFont="1" applyBorder="1" applyAlignment="1">
      <alignment vertical="top" wrapText="1"/>
    </xf>
    <xf numFmtId="0" fontId="2" fillId="0" borderId="10" xfId="0" applyFont="1" applyFill="1" applyBorder="1" applyAlignment="1">
      <alignment horizontal="center" vertical="top" wrapText="1"/>
    </xf>
    <xf numFmtId="0" fontId="2" fillId="0" borderId="10" xfId="0" applyFont="1" applyFill="1" applyBorder="1" applyAlignment="1">
      <alignment vertical="top" wrapText="1"/>
    </xf>
    <xf numFmtId="199" fontId="74" fillId="34" borderId="10" xfId="33" applyNumberFormat="1" applyFont="1" applyFill="1" applyBorder="1" applyAlignment="1">
      <alignment horizontal="center" vertical="top" wrapText="1"/>
    </xf>
    <xf numFmtId="3" fontId="74" fillId="34" borderId="10" xfId="0" applyNumberFormat="1" applyFont="1" applyFill="1" applyBorder="1" applyAlignment="1">
      <alignment horizontal="center" vertical="top" wrapText="1"/>
    </xf>
    <xf numFmtId="0" fontId="76" fillId="0" borderId="0" xfId="0" applyFont="1" applyFill="1" applyAlignment="1">
      <alignment vertical="top"/>
    </xf>
    <xf numFmtId="3" fontId="76" fillId="34" borderId="10" xfId="0" applyNumberFormat="1" applyFont="1" applyFill="1" applyBorder="1" applyAlignment="1">
      <alignment horizontal="left" vertical="top" wrapText="1"/>
    </xf>
    <xf numFmtId="0" fontId="76" fillId="34" borderId="10" xfId="0" applyFont="1" applyFill="1" applyBorder="1" applyAlignment="1">
      <alignment vertical="top" wrapText="1"/>
    </xf>
    <xf numFmtId="3" fontId="76" fillId="0" borderId="0" xfId="0" applyNumberFormat="1" applyFont="1" applyFill="1" applyAlignment="1">
      <alignment vertical="top"/>
    </xf>
    <xf numFmtId="3" fontId="2" fillId="0" borderId="10" xfId="0" applyNumberFormat="1" applyFont="1" applyFill="1" applyBorder="1" applyAlignment="1">
      <alignment horizontal="left" vertical="top" wrapText="1"/>
    </xf>
    <xf numFmtId="0" fontId="2" fillId="0" borderId="10" xfId="0" applyFont="1" applyFill="1" applyBorder="1" applyAlignment="1">
      <alignment vertical="top"/>
    </xf>
    <xf numFmtId="0" fontId="2" fillId="0" borderId="10" xfId="0" applyFont="1" applyFill="1" applyBorder="1" applyAlignment="1">
      <alignment horizontal="center" vertical="top"/>
    </xf>
    <xf numFmtId="3" fontId="2" fillId="0" borderId="10" xfId="0" applyNumberFormat="1" applyFont="1" applyFill="1" applyBorder="1" applyAlignment="1">
      <alignment horizontal="center" vertical="top" wrapText="1"/>
    </xf>
    <xf numFmtId="199" fontId="5" fillId="0" borderId="0" xfId="33" applyNumberFormat="1" applyFont="1" applyAlignment="1">
      <alignment vertical="top"/>
    </xf>
    <xf numFmtId="199" fontId="2" fillId="0" borderId="10" xfId="33" applyNumberFormat="1" applyFont="1" applyFill="1" applyBorder="1" applyAlignment="1">
      <alignment vertical="top"/>
    </xf>
    <xf numFmtId="199" fontId="76" fillId="0" borderId="0" xfId="0" applyNumberFormat="1" applyFont="1" applyFill="1" applyAlignment="1">
      <alignment vertical="top"/>
    </xf>
    <xf numFmtId="199" fontId="2" fillId="0" borderId="13" xfId="33" applyNumberFormat="1" applyFont="1" applyBorder="1" applyAlignment="1">
      <alignment horizontal="left" vertical="top" wrapText="1"/>
    </xf>
    <xf numFmtId="3" fontId="74" fillId="0" borderId="13" xfId="33" applyNumberFormat="1" applyFont="1" applyBorder="1" applyAlignment="1">
      <alignment horizontal="right" vertical="top" wrapText="1"/>
    </xf>
    <xf numFmtId="199" fontId="2" fillId="0" borderId="12" xfId="33" applyNumberFormat="1" applyFont="1" applyBorder="1" applyAlignment="1">
      <alignment horizontal="left" vertical="top" wrapText="1"/>
    </xf>
    <xf numFmtId="0" fontId="74" fillId="0" borderId="12" xfId="0" applyFont="1" applyBorder="1" applyAlignment="1">
      <alignment vertical="top" wrapText="1"/>
    </xf>
    <xf numFmtId="3" fontId="74" fillId="0" borderId="12" xfId="33" applyNumberFormat="1" applyFont="1" applyBorder="1" applyAlignment="1">
      <alignment horizontal="right" vertical="top" wrapText="1"/>
    </xf>
    <xf numFmtId="0" fontId="2" fillId="0" borderId="12" xfId="0" applyFont="1" applyFill="1" applyBorder="1" applyAlignment="1">
      <alignment vertical="top"/>
    </xf>
    <xf numFmtId="49" fontId="74" fillId="0" borderId="13" xfId="33" applyNumberFormat="1" applyFont="1" applyFill="1" applyBorder="1" applyAlignment="1">
      <alignment vertical="top" wrapText="1"/>
    </xf>
    <xf numFmtId="3" fontId="74" fillId="0" borderId="13" xfId="33" applyNumberFormat="1" applyFont="1" applyFill="1" applyBorder="1" applyAlignment="1">
      <alignment horizontal="right" vertical="top"/>
    </xf>
    <xf numFmtId="0" fontId="2" fillId="33" borderId="10" xfId="0" applyFont="1" applyFill="1" applyBorder="1" applyAlignment="1">
      <alignment horizontal="left" vertical="top" wrapText="1"/>
    </xf>
    <xf numFmtId="0" fontId="2" fillId="33" borderId="10" xfId="0" applyNumberFormat="1" applyFont="1" applyFill="1" applyBorder="1" applyAlignment="1">
      <alignment vertical="top" wrapText="1"/>
    </xf>
    <xf numFmtId="0" fontId="2" fillId="33" borderId="10" xfId="0" applyNumberFormat="1" applyFont="1" applyFill="1" applyBorder="1" applyAlignment="1">
      <alignment horizontal="center" vertical="top" wrapText="1"/>
    </xf>
    <xf numFmtId="0" fontId="2" fillId="0" borderId="10" xfId="0" applyNumberFormat="1" applyFont="1" applyFill="1" applyBorder="1" applyAlignment="1">
      <alignment horizontal="center" vertical="top" wrapText="1"/>
    </xf>
    <xf numFmtId="0" fontId="2" fillId="0" borderId="10" xfId="0" applyNumberFormat="1" applyFont="1" applyFill="1" applyBorder="1" applyAlignment="1">
      <alignment horizontal="left" vertical="top" wrapText="1"/>
    </xf>
    <xf numFmtId="0" fontId="3" fillId="0" borderId="10" xfId="0" applyFont="1" applyBorder="1" applyAlignment="1" applyProtection="1">
      <alignment vertical="top" wrapText="1"/>
      <protection locked="0"/>
    </xf>
    <xf numFmtId="0" fontId="74" fillId="34" borderId="10" xfId="0" applyFont="1" applyFill="1" applyBorder="1" applyAlignment="1">
      <alignment vertical="top"/>
    </xf>
    <xf numFmtId="3" fontId="74" fillId="0" borderId="10" xfId="0" applyNumberFormat="1" applyFont="1" applyBorder="1" applyAlignment="1">
      <alignment horizontal="left" vertical="top" wrapText="1"/>
    </xf>
    <xf numFmtId="0" fontId="76" fillId="0" borderId="0" xfId="0" applyFont="1" applyFill="1" applyBorder="1" applyAlignment="1">
      <alignment vertical="top" wrapText="1"/>
    </xf>
    <xf numFmtId="0" fontId="76" fillId="0" borderId="0" xfId="0" applyFont="1" applyFill="1" applyAlignment="1">
      <alignment/>
    </xf>
    <xf numFmtId="199" fontId="76" fillId="34" borderId="14" xfId="33" applyNumberFormat="1" applyFont="1" applyFill="1" applyBorder="1" applyAlignment="1">
      <alignment horizontal="center" vertical="top" wrapText="1"/>
    </xf>
    <xf numFmtId="199" fontId="74" fillId="0" borderId="13" xfId="33" applyNumberFormat="1" applyFont="1" applyFill="1" applyBorder="1" applyAlignment="1">
      <alignment horizontal="left" vertical="top" wrapText="1"/>
    </xf>
    <xf numFmtId="199" fontId="74" fillId="33" borderId="13" xfId="33" applyNumberFormat="1" applyFont="1" applyFill="1" applyBorder="1" applyAlignment="1">
      <alignment vertical="top"/>
    </xf>
    <xf numFmtId="0" fontId="74" fillId="33" borderId="13" xfId="0" applyFont="1" applyFill="1" applyBorder="1" applyAlignment="1">
      <alignment vertical="top"/>
    </xf>
    <xf numFmtId="199" fontId="74" fillId="33" borderId="13" xfId="33" applyNumberFormat="1" applyFont="1" applyFill="1" applyBorder="1" applyAlignment="1">
      <alignment vertical="top" wrapText="1"/>
    </xf>
    <xf numFmtId="199" fontId="74" fillId="0" borderId="12" xfId="33" applyNumberFormat="1" applyFont="1" applyFill="1" applyBorder="1" applyAlignment="1">
      <alignment horizontal="left" vertical="top" wrapText="1"/>
    </xf>
    <xf numFmtId="199" fontId="74" fillId="33" borderId="12" xfId="33" applyNumberFormat="1" applyFont="1" applyFill="1" applyBorder="1" applyAlignment="1">
      <alignment vertical="top"/>
    </xf>
    <xf numFmtId="0" fontId="74" fillId="33" borderId="12" xfId="0" applyFont="1" applyFill="1" applyBorder="1" applyAlignment="1">
      <alignment vertical="top"/>
    </xf>
    <xf numFmtId="199" fontId="74" fillId="33" borderId="12" xfId="33" applyNumberFormat="1" applyFont="1" applyFill="1" applyBorder="1" applyAlignment="1">
      <alignment vertical="top" wrapText="1"/>
    </xf>
    <xf numFmtId="199" fontId="74" fillId="33" borderId="12" xfId="0" applyNumberFormat="1" applyFont="1" applyFill="1" applyBorder="1" applyAlignment="1">
      <alignment vertical="top"/>
    </xf>
    <xf numFmtId="199" fontId="2" fillId="0" borderId="0" xfId="33" applyNumberFormat="1" applyFont="1" applyBorder="1" applyAlignment="1">
      <alignment vertical="top"/>
    </xf>
    <xf numFmtId="199" fontId="2" fillId="0" borderId="0" xfId="33" applyNumberFormat="1" applyFont="1" applyAlignment="1">
      <alignment vertical="top"/>
    </xf>
    <xf numFmtId="0" fontId="2" fillId="0" borderId="12" xfId="0" applyFont="1" applyFill="1" applyBorder="1" applyAlignment="1">
      <alignment horizontal="left" vertical="top" wrapText="1"/>
    </xf>
    <xf numFmtId="0" fontId="2" fillId="0" borderId="10" xfId="0" applyNumberFormat="1" applyFont="1" applyFill="1" applyBorder="1" applyAlignment="1">
      <alignment vertical="top" wrapText="1"/>
    </xf>
    <xf numFmtId="199" fontId="74" fillId="0" borderId="10" xfId="33" applyNumberFormat="1" applyFont="1" applyBorder="1" applyAlignment="1">
      <alignment horizontal="center" vertical="top"/>
    </xf>
    <xf numFmtId="199" fontId="2" fillId="33" borderId="10" xfId="33" applyNumberFormat="1" applyFont="1" applyFill="1" applyBorder="1" applyAlignment="1">
      <alignment vertical="top" wrapText="1"/>
    </xf>
    <xf numFmtId="0" fontId="74" fillId="0" borderId="11" xfId="0" applyFont="1" applyBorder="1" applyAlignment="1">
      <alignment horizontal="center" vertical="top" wrapText="1"/>
    </xf>
    <xf numFmtId="199" fontId="74" fillId="0" borderId="30" xfId="33" applyNumberFormat="1" applyFont="1" applyBorder="1" applyAlignment="1">
      <alignment horizontal="center" vertical="center"/>
    </xf>
    <xf numFmtId="199" fontId="74" fillId="0" borderId="11" xfId="33" applyNumberFormat="1" applyFont="1" applyBorder="1" applyAlignment="1">
      <alignment vertical="center"/>
    </xf>
    <xf numFmtId="0" fontId="2" fillId="0" borderId="25" xfId="0" applyFont="1" applyBorder="1" applyAlignment="1">
      <alignment horizontal="center" vertical="top"/>
    </xf>
    <xf numFmtId="0" fontId="2" fillId="0" borderId="13" xfId="0" applyFont="1" applyFill="1" applyBorder="1" applyAlignment="1">
      <alignment horizontal="center" vertical="top" wrapText="1"/>
    </xf>
    <xf numFmtId="0" fontId="2" fillId="0" borderId="13" xfId="0" applyFont="1" applyFill="1" applyBorder="1" applyAlignment="1">
      <alignment horizontal="left" vertical="top" wrapText="1"/>
    </xf>
    <xf numFmtId="3" fontId="2" fillId="0" borderId="13" xfId="0" applyNumberFormat="1" applyFont="1" applyFill="1" applyBorder="1" applyAlignment="1">
      <alignment horizontal="center" vertical="top" wrapText="1"/>
    </xf>
    <xf numFmtId="3" fontId="2" fillId="0" borderId="25" xfId="0" applyNumberFormat="1" applyFont="1" applyBorder="1" applyAlignment="1">
      <alignment horizontal="center" vertical="top" wrapText="1"/>
    </xf>
    <xf numFmtId="0" fontId="2" fillId="0" borderId="12" xfId="0" applyFont="1" applyFill="1" applyBorder="1" applyAlignment="1">
      <alignment vertical="top" wrapText="1"/>
    </xf>
    <xf numFmtId="0" fontId="2" fillId="0" borderId="12" xfId="0" applyFont="1" applyFill="1" applyBorder="1" applyAlignment="1">
      <alignment horizontal="center" vertical="top"/>
    </xf>
    <xf numFmtId="17" fontId="2" fillId="0" borderId="12" xfId="0" applyNumberFormat="1" applyFont="1" applyBorder="1" applyAlignment="1">
      <alignment horizontal="center" vertical="top" wrapText="1"/>
    </xf>
    <xf numFmtId="17" fontId="2" fillId="0" borderId="10" xfId="0" applyNumberFormat="1" applyFont="1" applyBorder="1" applyAlignment="1">
      <alignment horizontal="center" vertical="top" wrapText="1"/>
    </xf>
    <xf numFmtId="0" fontId="7" fillId="0" borderId="13" xfId="38" applyFont="1" applyFill="1" applyBorder="1" applyAlignment="1">
      <alignment horizontal="center" vertical="top"/>
      <protection/>
    </xf>
    <xf numFmtId="49" fontId="7" fillId="0" borderId="13" xfId="38" applyNumberFormat="1" applyFont="1" applyFill="1" applyBorder="1" applyAlignment="1">
      <alignment horizontal="center" vertical="top" wrapText="1"/>
      <protection/>
    </xf>
    <xf numFmtId="0" fontId="76" fillId="0" borderId="0" xfId="0" applyFont="1" applyAlignment="1">
      <alignment horizontal="center" vertical="top"/>
    </xf>
    <xf numFmtId="0" fontId="73" fillId="0" borderId="10" xfId="0" applyFont="1" applyFill="1" applyBorder="1" applyAlignment="1">
      <alignment horizontal="center" vertical="top" wrapText="1"/>
    </xf>
    <xf numFmtId="0" fontId="73" fillId="0" borderId="10" xfId="0" applyFont="1" applyFill="1" applyBorder="1" applyAlignment="1">
      <alignment horizontal="center" vertical="center" wrapText="1"/>
    </xf>
    <xf numFmtId="3" fontId="73" fillId="0" borderId="10" xfId="0" applyNumberFormat="1" applyFont="1" applyFill="1" applyBorder="1" applyAlignment="1">
      <alignment horizontal="center" vertical="center" wrapText="1"/>
    </xf>
    <xf numFmtId="0" fontId="74" fillId="7" borderId="31" xfId="0" applyFont="1" applyFill="1" applyBorder="1" applyAlignment="1">
      <alignment vertical="top"/>
    </xf>
    <xf numFmtId="0" fontId="75" fillId="7" borderId="32" xfId="0" applyFont="1" applyFill="1" applyBorder="1" applyAlignment="1">
      <alignment vertical="top"/>
    </xf>
    <xf numFmtId="0" fontId="75" fillId="7" borderId="33" xfId="0" applyFont="1" applyFill="1" applyBorder="1" applyAlignment="1">
      <alignment vertical="top"/>
    </xf>
    <xf numFmtId="0" fontId="73" fillId="7" borderId="16" xfId="0" applyFont="1" applyFill="1" applyBorder="1" applyAlignment="1">
      <alignment vertical="top"/>
    </xf>
    <xf numFmtId="0" fontId="74" fillId="7" borderId="0" xfId="0" applyFont="1" applyFill="1" applyBorder="1" applyAlignment="1">
      <alignment vertical="top"/>
    </xf>
    <xf numFmtId="0" fontId="74" fillId="7" borderId="34" xfId="0" applyFont="1" applyFill="1" applyBorder="1" applyAlignment="1">
      <alignment vertical="top"/>
    </xf>
    <xf numFmtId="0" fontId="74" fillId="7" borderId="16" xfId="0" applyFont="1" applyFill="1" applyBorder="1" applyAlignment="1">
      <alignment vertical="top"/>
    </xf>
    <xf numFmtId="0" fontId="74" fillId="7" borderId="35" xfId="0" applyFont="1" applyFill="1" applyBorder="1" applyAlignment="1">
      <alignment vertical="top"/>
    </xf>
    <xf numFmtId="0" fontId="74" fillId="7" borderId="29" xfId="0" applyFont="1" applyFill="1" applyBorder="1" applyAlignment="1">
      <alignment vertical="top"/>
    </xf>
    <xf numFmtId="0" fontId="74" fillId="7" borderId="36" xfId="0" applyFont="1" applyFill="1" applyBorder="1" applyAlignment="1">
      <alignment vertical="top"/>
    </xf>
    <xf numFmtId="3" fontId="73" fillId="0" borderId="10" xfId="0" applyNumberFormat="1" applyFont="1" applyFill="1" applyBorder="1" applyAlignment="1">
      <alignment horizontal="center" wrapText="1"/>
    </xf>
    <xf numFmtId="199" fontId="2" fillId="0" borderId="13" xfId="33" applyNumberFormat="1" applyFont="1" applyFill="1" applyBorder="1" applyAlignment="1">
      <alignment horizontal="left" vertical="top" wrapText="1"/>
    </xf>
    <xf numFmtId="0" fontId="2" fillId="0" borderId="13" xfId="0" applyFont="1" applyBorder="1" applyAlignment="1">
      <alignment vertical="top" wrapText="1"/>
    </xf>
    <xf numFmtId="0" fontId="2" fillId="0" borderId="13" xfId="0" applyFont="1" applyFill="1" applyBorder="1" applyAlignment="1">
      <alignment vertical="top" wrapText="1"/>
    </xf>
    <xf numFmtId="199" fontId="2" fillId="0" borderId="13" xfId="33" applyNumberFormat="1" applyFont="1" applyFill="1" applyBorder="1" applyAlignment="1">
      <alignment horizontal="right" vertical="top" wrapText="1"/>
    </xf>
    <xf numFmtId="199" fontId="74" fillId="0" borderId="13" xfId="33" applyNumberFormat="1" applyFont="1" applyBorder="1" applyAlignment="1">
      <alignment vertical="top"/>
    </xf>
    <xf numFmtId="199" fontId="2" fillId="0" borderId="12" xfId="33" applyNumberFormat="1" applyFont="1" applyFill="1" applyBorder="1" applyAlignment="1">
      <alignment horizontal="left" vertical="top" wrapText="1"/>
    </xf>
    <xf numFmtId="0" fontId="2" fillId="0" borderId="12" xfId="0" applyFont="1" applyFill="1" applyBorder="1" applyAlignment="1">
      <alignment horizontal="center" vertical="top" wrapText="1"/>
    </xf>
    <xf numFmtId="199" fontId="2" fillId="0" borderId="12" xfId="33" applyNumberFormat="1" applyFont="1" applyFill="1" applyBorder="1" applyAlignment="1">
      <alignment horizontal="right" vertical="top" wrapText="1"/>
    </xf>
    <xf numFmtId="199" fontId="74" fillId="0" borderId="12" xfId="33" applyNumberFormat="1" applyFont="1" applyBorder="1" applyAlignment="1">
      <alignment vertical="top"/>
    </xf>
    <xf numFmtId="199" fontId="79" fillId="0" borderId="0" xfId="0" applyNumberFormat="1" applyFont="1" applyAlignment="1">
      <alignment/>
    </xf>
    <xf numFmtId="199" fontId="73" fillId="0" borderId="0" xfId="0" applyNumberFormat="1" applyFont="1" applyAlignment="1">
      <alignment/>
    </xf>
    <xf numFmtId="199" fontId="73" fillId="34" borderId="0" xfId="0" applyNumberFormat="1" applyFont="1" applyFill="1" applyAlignment="1">
      <alignment/>
    </xf>
    <xf numFmtId="199" fontId="74" fillId="0" borderId="0" xfId="0" applyNumberFormat="1" applyFont="1" applyAlignment="1">
      <alignment/>
    </xf>
    <xf numFmtId="0" fontId="74" fillId="0" borderId="10" xfId="0" applyNumberFormat="1" applyFont="1" applyBorder="1" applyAlignment="1">
      <alignment horizontal="center" vertical="top"/>
    </xf>
    <xf numFmtId="0" fontId="74" fillId="0" borderId="10" xfId="0" applyNumberFormat="1" applyFont="1" applyBorder="1" applyAlignment="1">
      <alignment horizontal="center" vertical="top" wrapText="1"/>
    </xf>
    <xf numFmtId="0" fontId="83" fillId="0" borderId="0" xfId="0" applyFont="1" applyFill="1" applyAlignment="1">
      <alignment horizontal="left" vertical="top" wrapText="1"/>
    </xf>
    <xf numFmtId="0" fontId="84" fillId="0" borderId="29" xfId="0" applyFont="1" applyFill="1" applyBorder="1" applyAlignment="1">
      <alignment vertical="top" wrapText="1"/>
    </xf>
    <xf numFmtId="0" fontId="78" fillId="0" borderId="0" xfId="0" applyFont="1" applyFill="1" applyAlignment="1">
      <alignment vertical="top" wrapText="1"/>
    </xf>
    <xf numFmtId="0" fontId="6" fillId="0" borderId="10" xfId="38" applyFont="1" applyFill="1" applyBorder="1" applyAlignment="1">
      <alignment horizontal="center" vertical="top"/>
      <protection/>
    </xf>
    <xf numFmtId="0" fontId="85" fillId="0" borderId="10" xfId="0" applyFont="1" applyFill="1" applyBorder="1" applyAlignment="1">
      <alignment horizontal="center" vertical="top" wrapText="1"/>
    </xf>
    <xf numFmtId="0" fontId="78" fillId="0" borderId="37" xfId="0" applyFont="1" applyFill="1" applyBorder="1" applyAlignment="1">
      <alignment horizontal="left" vertical="top" wrapText="1"/>
    </xf>
    <xf numFmtId="0" fontId="78" fillId="0" borderId="10" xfId="0" applyFont="1" applyFill="1" applyBorder="1" applyAlignment="1">
      <alignment horizontal="center" vertical="top" wrapText="1"/>
    </xf>
    <xf numFmtId="0" fontId="7" fillId="0" borderId="10" xfId="0" applyFont="1" applyFill="1" applyBorder="1" applyAlignment="1">
      <alignment horizontal="center" vertical="top" wrapText="1"/>
    </xf>
    <xf numFmtId="0" fontId="86" fillId="0" borderId="10" xfId="0" applyFont="1" applyFill="1" applyBorder="1" applyAlignment="1">
      <alignment horizontal="center" vertical="top" wrapText="1"/>
    </xf>
    <xf numFmtId="9" fontId="87" fillId="10" borderId="10" xfId="0" applyNumberFormat="1" applyFont="1" applyFill="1" applyBorder="1" applyAlignment="1">
      <alignment horizontal="center" vertical="top" wrapText="1"/>
    </xf>
    <xf numFmtId="0" fontId="88" fillId="10" borderId="10" xfId="0" applyFont="1" applyFill="1" applyBorder="1" applyAlignment="1">
      <alignment horizontal="center" vertical="top" wrapText="1"/>
    </xf>
    <xf numFmtId="49" fontId="7" fillId="0" borderId="10" xfId="38" applyNumberFormat="1" applyFont="1" applyFill="1" applyBorder="1" applyAlignment="1">
      <alignment horizontal="center" vertical="top" wrapText="1"/>
      <protection/>
    </xf>
    <xf numFmtId="0" fontId="87" fillId="10" borderId="10" xfId="0" applyFont="1" applyFill="1" applyBorder="1" applyAlignment="1">
      <alignment horizontal="center" vertical="top" wrapText="1"/>
    </xf>
    <xf numFmtId="10" fontId="87" fillId="10" borderId="10" xfId="38" applyNumberFormat="1" applyFont="1" applyFill="1" applyBorder="1" applyAlignment="1">
      <alignment horizontal="center" vertical="top"/>
      <protection/>
    </xf>
    <xf numFmtId="10" fontId="87" fillId="10" borderId="10" xfId="0" applyNumberFormat="1" applyFont="1" applyFill="1" applyBorder="1" applyAlignment="1">
      <alignment horizontal="center" vertical="top" wrapText="1"/>
    </xf>
    <xf numFmtId="10" fontId="83" fillId="10" borderId="10" xfId="38" applyNumberFormat="1" applyFont="1" applyFill="1" applyBorder="1" applyAlignment="1">
      <alignment horizontal="center" vertical="top"/>
      <protection/>
    </xf>
    <xf numFmtId="0" fontId="83" fillId="10" borderId="10" xfId="0" applyFont="1" applyFill="1" applyBorder="1" applyAlignment="1">
      <alignment horizontal="center" vertical="top" wrapText="1"/>
    </xf>
    <xf numFmtId="10" fontId="83" fillId="10" borderId="10" xfId="0" applyNumberFormat="1" applyFont="1" applyFill="1" applyBorder="1" applyAlignment="1">
      <alignment horizontal="center" vertical="top" wrapText="1"/>
    </xf>
    <xf numFmtId="0" fontId="7" fillId="0" borderId="37" xfId="0" applyFont="1" applyFill="1" applyBorder="1" applyAlignment="1">
      <alignment horizontal="left" vertical="top" wrapText="1"/>
    </xf>
    <xf numFmtId="0" fontId="89" fillId="0" borderId="10" xfId="0" applyFont="1" applyFill="1" applyBorder="1" applyAlignment="1">
      <alignment horizontal="center" vertical="top"/>
    </xf>
    <xf numFmtId="0" fontId="83" fillId="10" borderId="38" xfId="0" applyFont="1" applyFill="1" applyBorder="1" applyAlignment="1">
      <alignment horizontal="center" vertical="top" wrapText="1"/>
    </xf>
    <xf numFmtId="0" fontId="83" fillId="0" borderId="11" xfId="0" applyFont="1" applyFill="1" applyBorder="1" applyAlignment="1">
      <alignment horizontal="left" vertical="top" wrapText="1"/>
    </xf>
    <xf numFmtId="0" fontId="86" fillId="0" borderId="37" xfId="0" applyFont="1" applyFill="1" applyBorder="1" applyAlignment="1">
      <alignment horizontal="center" vertical="top" wrapText="1"/>
    </xf>
    <xf numFmtId="0" fontId="6" fillId="10" borderId="10" xfId="38" applyFont="1" applyFill="1" applyBorder="1" applyAlignment="1">
      <alignment horizontal="center" vertical="top" wrapText="1"/>
      <protection/>
    </xf>
    <xf numFmtId="0" fontId="7" fillId="0" borderId="10" xfId="0" applyFont="1" applyFill="1" applyBorder="1" applyAlignment="1">
      <alignment horizontal="center" vertical="top"/>
    </xf>
    <xf numFmtId="0" fontId="22" fillId="0" borderId="10" xfId="0" applyFont="1" applyFill="1" applyBorder="1" applyAlignment="1">
      <alignment horizontal="center" vertical="top" wrapText="1"/>
    </xf>
    <xf numFmtId="0" fontId="78" fillId="0" borderId="33" xfId="0" applyFont="1" applyFill="1" applyBorder="1" applyAlignment="1">
      <alignment horizontal="left" vertical="top" wrapText="1"/>
    </xf>
    <xf numFmtId="0" fontId="78" fillId="0" borderId="13" xfId="0" applyFont="1" applyFill="1" applyBorder="1" applyAlignment="1">
      <alignment horizontal="center" vertical="top" wrapText="1"/>
    </xf>
    <xf numFmtId="0" fontId="7" fillId="0" borderId="13" xfId="0" applyFont="1" applyFill="1" applyBorder="1" applyAlignment="1">
      <alignment horizontal="center" vertical="top" wrapText="1"/>
    </xf>
    <xf numFmtId="0" fontId="7" fillId="0" borderId="10" xfId="0" applyFont="1" applyFill="1" applyBorder="1" applyAlignment="1">
      <alignment horizontal="left" vertical="top" wrapText="1"/>
    </xf>
    <xf numFmtId="0" fontId="88" fillId="10" borderId="12" xfId="0" applyFont="1" applyFill="1" applyBorder="1" applyAlignment="1">
      <alignment horizontal="center" vertical="top" wrapText="1"/>
    </xf>
    <xf numFmtId="0" fontId="78" fillId="0" borderId="10" xfId="0" applyFont="1" applyFill="1" applyBorder="1" applyAlignment="1">
      <alignment horizontal="left" vertical="top" wrapText="1"/>
    </xf>
    <xf numFmtId="0" fontId="7" fillId="0" borderId="13" xfId="38" applyFont="1" applyFill="1" applyBorder="1" applyAlignment="1">
      <alignment horizontal="center" vertical="top" wrapText="1"/>
      <protection/>
    </xf>
    <xf numFmtId="0" fontId="86" fillId="0" borderId="10" xfId="0" applyFont="1" applyFill="1" applyBorder="1" applyAlignment="1">
      <alignment vertical="top" wrapText="1"/>
    </xf>
    <xf numFmtId="0" fontId="78" fillId="0" borderId="36" xfId="0" applyFont="1" applyFill="1" applyBorder="1" applyAlignment="1">
      <alignment horizontal="left" vertical="top" wrapText="1"/>
    </xf>
    <xf numFmtId="0" fontId="78" fillId="0" borderId="12" xfId="0" applyFont="1" applyFill="1" applyBorder="1" applyAlignment="1">
      <alignment horizontal="center" vertical="top" wrapText="1"/>
    </xf>
    <xf numFmtId="10" fontId="87" fillId="10" borderId="13" xfId="0" applyNumberFormat="1" applyFont="1" applyFill="1" applyBorder="1" applyAlignment="1">
      <alignment horizontal="center" vertical="top" wrapText="1"/>
    </xf>
    <xf numFmtId="0" fontId="7" fillId="0" borderId="36" xfId="0" applyFont="1" applyFill="1" applyBorder="1" applyAlignment="1">
      <alignment horizontal="left" vertical="top" wrapText="1"/>
    </xf>
    <xf numFmtId="0" fontId="7" fillId="0" borderId="12" xfId="0" applyFont="1" applyFill="1" applyBorder="1" applyAlignment="1">
      <alignment horizontal="center" vertical="top"/>
    </xf>
    <xf numFmtId="0" fontId="7" fillId="0" borderId="12" xfId="38" applyFont="1" applyFill="1" applyBorder="1" applyAlignment="1">
      <alignment horizontal="center" vertical="top" wrapText="1"/>
      <protection/>
    </xf>
    <xf numFmtId="0" fontId="7" fillId="0" borderId="11" xfId="38" applyFont="1" applyFill="1" applyBorder="1" applyAlignment="1">
      <alignment horizontal="center" vertical="top" wrapText="1"/>
      <protection/>
    </xf>
    <xf numFmtId="10" fontId="83" fillId="10" borderId="12" xfId="0" applyNumberFormat="1" applyFont="1" applyFill="1" applyBorder="1" applyAlignment="1">
      <alignment horizontal="center" vertical="top" wrapText="1"/>
    </xf>
    <xf numFmtId="0" fontId="83" fillId="10" borderId="12" xfId="0" applyFont="1" applyFill="1" applyBorder="1" applyAlignment="1">
      <alignment horizontal="center" vertical="top" wrapText="1"/>
    </xf>
    <xf numFmtId="10" fontId="87" fillId="10" borderId="13" xfId="38" applyNumberFormat="1" applyFont="1" applyFill="1" applyBorder="1" applyAlignment="1">
      <alignment horizontal="center" vertical="top" wrapText="1"/>
      <protection/>
    </xf>
    <xf numFmtId="0" fontId="7" fillId="0" borderId="33" xfId="0" applyFont="1" applyFill="1" applyBorder="1" applyAlignment="1">
      <alignment horizontal="left" vertical="top" wrapText="1"/>
    </xf>
    <xf numFmtId="0" fontId="7" fillId="0" borderId="13" xfId="0" applyFont="1" applyFill="1" applyBorder="1" applyAlignment="1">
      <alignment horizontal="center" vertical="top"/>
    </xf>
    <xf numFmtId="10" fontId="87" fillId="10" borderId="12" xfId="38" applyNumberFormat="1" applyFont="1" applyFill="1" applyBorder="1" applyAlignment="1">
      <alignment horizontal="center" vertical="top" wrapText="1"/>
      <protection/>
    </xf>
    <xf numFmtId="9" fontId="87" fillId="10" borderId="10" xfId="38" applyNumberFormat="1" applyFont="1" applyFill="1" applyBorder="1" applyAlignment="1">
      <alignment horizontal="center" vertical="top" wrapText="1"/>
      <protection/>
    </xf>
    <xf numFmtId="10" fontId="83" fillId="10" borderId="13" xfId="0" applyNumberFormat="1" applyFont="1" applyFill="1" applyBorder="1" applyAlignment="1">
      <alignment horizontal="center" vertical="top" wrapText="1"/>
    </xf>
    <xf numFmtId="0" fontId="83" fillId="10" borderId="13" xfId="0" applyFont="1" applyFill="1" applyBorder="1" applyAlignment="1">
      <alignment horizontal="center" vertical="top" wrapText="1"/>
    </xf>
    <xf numFmtId="10" fontId="87" fillId="10" borderId="10" xfId="38" applyNumberFormat="1" applyFont="1" applyFill="1" applyBorder="1" applyAlignment="1">
      <alignment horizontal="center" vertical="top" wrapText="1"/>
      <protection/>
    </xf>
    <xf numFmtId="9" fontId="83" fillId="10" borderId="10" xfId="0" applyNumberFormat="1" applyFont="1" applyFill="1" applyBorder="1" applyAlignment="1">
      <alignment horizontal="center" vertical="top" wrapText="1"/>
    </xf>
    <xf numFmtId="9" fontId="83" fillId="10" borderId="12" xfId="0" applyNumberFormat="1" applyFont="1" applyFill="1" applyBorder="1" applyAlignment="1">
      <alignment horizontal="center" vertical="top" wrapText="1"/>
    </xf>
    <xf numFmtId="0" fontId="7" fillId="0" borderId="37" xfId="0" applyFont="1" applyFill="1" applyBorder="1" applyAlignment="1">
      <alignment horizontal="left" vertical="top"/>
    </xf>
    <xf numFmtId="0" fontId="84" fillId="10" borderId="10" xfId="0" applyFont="1" applyFill="1" applyBorder="1" applyAlignment="1">
      <alignment horizontal="center" vertical="top" wrapText="1"/>
    </xf>
    <xf numFmtId="0" fontId="86" fillId="0" borderId="10" xfId="0" applyFont="1" applyFill="1" applyBorder="1" applyAlignment="1">
      <alignment horizontal="center" vertical="top"/>
    </xf>
    <xf numFmtId="0" fontId="86" fillId="0" borderId="10" xfId="38" applyFont="1" applyFill="1" applyBorder="1" applyAlignment="1">
      <alignment horizontal="center" vertical="top" wrapText="1"/>
      <protection/>
    </xf>
    <xf numFmtId="49" fontId="86" fillId="0" borderId="13" xfId="38" applyNumberFormat="1" applyFont="1" applyFill="1" applyBorder="1" applyAlignment="1">
      <alignment horizontal="center" vertical="top" wrapText="1"/>
      <protection/>
    </xf>
    <xf numFmtId="0" fontId="86" fillId="0" borderId="13" xfId="38" applyFont="1" applyFill="1" applyBorder="1" applyAlignment="1">
      <alignment horizontal="center" vertical="top" wrapText="1"/>
      <protection/>
    </xf>
    <xf numFmtId="0" fontId="89" fillId="0" borderId="0" xfId="0" applyFont="1" applyFill="1" applyAlignment="1">
      <alignment horizontal="center" vertical="top"/>
    </xf>
    <xf numFmtId="0" fontId="7" fillId="0" borderId="0" xfId="0" applyFont="1" applyFill="1" applyAlignment="1">
      <alignment horizontal="left" vertical="top" wrapText="1"/>
    </xf>
    <xf numFmtId="0" fontId="89" fillId="0" borderId="13" xfId="0" applyFont="1" applyFill="1" applyBorder="1" applyAlignment="1">
      <alignment horizontal="center" vertical="top"/>
    </xf>
    <xf numFmtId="0" fontId="89" fillId="0" borderId="12" xfId="0" applyFont="1" applyFill="1" applyBorder="1" applyAlignment="1">
      <alignment horizontal="center" vertical="top"/>
    </xf>
    <xf numFmtId="49" fontId="87" fillId="10" borderId="10" xfId="38" applyNumberFormat="1" applyFont="1" applyFill="1" applyBorder="1" applyAlignment="1">
      <alignment horizontal="center" vertical="top" wrapText="1"/>
      <protection/>
    </xf>
    <xf numFmtId="0" fontId="7" fillId="0" borderId="12" xfId="0" applyFont="1" applyFill="1" applyBorder="1" applyAlignment="1">
      <alignment horizontal="center" vertical="top" wrapText="1"/>
    </xf>
    <xf numFmtId="0" fontId="6" fillId="10" borderId="10" xfId="0" applyFont="1" applyFill="1" applyBorder="1" applyAlignment="1">
      <alignment horizontal="center" vertical="top" wrapText="1"/>
    </xf>
    <xf numFmtId="0" fontId="86" fillId="0" borderId="12" xfId="0" applyFont="1" applyFill="1" applyBorder="1" applyAlignment="1">
      <alignment horizontal="center" vertical="top" wrapText="1"/>
    </xf>
    <xf numFmtId="0" fontId="7" fillId="39" borderId="10" xfId="0" applyFont="1" applyFill="1" applyBorder="1" applyAlignment="1">
      <alignment horizontal="center" vertical="top" wrapText="1"/>
    </xf>
    <xf numFmtId="0" fontId="86" fillId="0" borderId="37" xfId="0" applyFont="1" applyFill="1" applyBorder="1" applyAlignment="1">
      <alignment vertical="top" wrapText="1"/>
    </xf>
    <xf numFmtId="10" fontId="83" fillId="10" borderId="37" xfId="0" applyNumberFormat="1" applyFont="1" applyFill="1" applyBorder="1" applyAlignment="1">
      <alignment horizontal="center" vertical="top" wrapText="1"/>
    </xf>
    <xf numFmtId="9" fontId="87" fillId="10" borderId="37" xfId="0" applyNumberFormat="1" applyFont="1" applyFill="1" applyBorder="1" applyAlignment="1">
      <alignment horizontal="center" vertical="top" wrapText="1"/>
    </xf>
    <xf numFmtId="0" fontId="87" fillId="10" borderId="37" xfId="0" applyFont="1" applyFill="1" applyBorder="1" applyAlignment="1">
      <alignment horizontal="center" vertical="top" wrapText="1"/>
    </xf>
    <xf numFmtId="0" fontId="7" fillId="0" borderId="10" xfId="0" applyFont="1" applyFill="1" applyBorder="1" applyAlignment="1">
      <alignment vertical="top" wrapText="1"/>
    </xf>
    <xf numFmtId="0" fontId="7" fillId="0" borderId="0" xfId="0" applyFont="1" applyFill="1" applyAlignment="1">
      <alignment vertical="top" wrapText="1"/>
    </xf>
    <xf numFmtId="0" fontId="6" fillId="10" borderId="37" xfId="0" applyFont="1" applyFill="1" applyBorder="1" applyAlignment="1">
      <alignment horizontal="center" vertical="top" wrapText="1"/>
    </xf>
    <xf numFmtId="0" fontId="78" fillId="0" borderId="0" xfId="0" applyFont="1" applyFill="1" applyAlignment="1">
      <alignment horizontal="center" vertical="top" wrapText="1"/>
    </xf>
    <xf numFmtId="0" fontId="78" fillId="0" borderId="0" xfId="0" applyFont="1" applyFill="1" applyAlignment="1">
      <alignment horizontal="left" vertical="top" wrapText="1"/>
    </xf>
    <xf numFmtId="0" fontId="84" fillId="7" borderId="0" xfId="0" applyFont="1" applyFill="1" applyAlignment="1">
      <alignment horizontal="center" vertical="top" wrapText="1"/>
    </xf>
    <xf numFmtId="0" fontId="74" fillId="7" borderId="32" xfId="0" applyFont="1" applyFill="1" applyBorder="1" applyAlignment="1">
      <alignment vertical="top"/>
    </xf>
    <xf numFmtId="0" fontId="74" fillId="7" borderId="33" xfId="0" applyFont="1" applyFill="1" applyBorder="1" applyAlignment="1">
      <alignment vertical="top"/>
    </xf>
    <xf numFmtId="0" fontId="73" fillId="7" borderId="0" xfId="0" applyFont="1" applyFill="1" applyBorder="1" applyAlignment="1">
      <alignment vertical="top"/>
    </xf>
    <xf numFmtId="0" fontId="74" fillId="33" borderId="32" xfId="0" applyFont="1" applyFill="1" applyBorder="1" applyAlignment="1">
      <alignment vertical="top"/>
    </xf>
    <xf numFmtId="0" fontId="74" fillId="33" borderId="0" xfId="0" applyFont="1" applyFill="1" applyBorder="1" applyAlignment="1">
      <alignment vertical="top"/>
    </xf>
    <xf numFmtId="0" fontId="74" fillId="33" borderId="10" xfId="0" applyFont="1" applyFill="1" applyBorder="1" applyAlignment="1">
      <alignment horizontal="left" vertical="top" wrapText="1"/>
    </xf>
    <xf numFmtId="0" fontId="90" fillId="0" borderId="38" xfId="0" applyFont="1" applyBorder="1" applyAlignment="1">
      <alignment vertical="top" wrapText="1"/>
    </xf>
    <xf numFmtId="0" fontId="74" fillId="0" borderId="12" xfId="0" applyFont="1" applyFill="1" applyBorder="1" applyAlignment="1">
      <alignment horizontal="center" vertical="top" wrapText="1"/>
    </xf>
    <xf numFmtId="0" fontId="74" fillId="0" borderId="12" xfId="0" applyFont="1" applyFill="1" applyBorder="1" applyAlignment="1">
      <alignment horizontal="left" vertical="top" wrapText="1"/>
    </xf>
    <xf numFmtId="15" fontId="2" fillId="0" borderId="12" xfId="0" applyNumberFormat="1" applyFont="1" applyFill="1" applyBorder="1" applyAlignment="1" quotePrefix="1">
      <alignment horizontal="center" vertical="top" wrapText="1"/>
    </xf>
    <xf numFmtId="199" fontId="74" fillId="0" borderId="12" xfId="33" applyNumberFormat="1" applyFont="1" applyFill="1" applyBorder="1" applyAlignment="1">
      <alignment horizontal="right" vertical="top" wrapText="1"/>
    </xf>
    <xf numFmtId="3" fontId="2" fillId="0" borderId="11" xfId="0" applyNumberFormat="1" applyFont="1" applyBorder="1" applyAlignment="1">
      <alignment vertical="top" wrapText="1"/>
    </xf>
    <xf numFmtId="3" fontId="2" fillId="0" borderId="16" xfId="0" applyNumberFormat="1" applyFont="1" applyBorder="1" applyAlignment="1">
      <alignment horizontal="center" vertical="top" wrapText="1"/>
    </xf>
    <xf numFmtId="0" fontId="2" fillId="0" borderId="34" xfId="0" applyFont="1" applyBorder="1" applyAlignment="1">
      <alignment vertical="top" wrapText="1"/>
    </xf>
    <xf numFmtId="0" fontId="2" fillId="0" borderId="34" xfId="0" applyFont="1" applyBorder="1" applyAlignment="1">
      <alignment horizontal="left" vertical="top" wrapText="1"/>
    </xf>
    <xf numFmtId="199" fontId="76" fillId="0" borderId="0" xfId="33" applyNumberFormat="1" applyFont="1" applyAlignment="1">
      <alignment vertical="top" wrapText="1"/>
    </xf>
    <xf numFmtId="199" fontId="2" fillId="0" borderId="0" xfId="0" applyNumberFormat="1" applyFont="1" applyAlignment="1">
      <alignment vertical="top"/>
    </xf>
    <xf numFmtId="3" fontId="2" fillId="33" borderId="10" xfId="0" applyNumberFormat="1" applyFont="1" applyFill="1" applyBorder="1" applyAlignment="1">
      <alignment horizontal="center" wrapText="1"/>
    </xf>
    <xf numFmtId="3" fontId="2" fillId="33" borderId="10" xfId="0" applyNumberFormat="1" applyFont="1" applyFill="1" applyBorder="1" applyAlignment="1">
      <alignment horizontal="right" vertical="top" wrapText="1"/>
    </xf>
    <xf numFmtId="0" fontId="2" fillId="33" borderId="10" xfId="0" applyFont="1" applyFill="1" applyBorder="1" applyAlignment="1">
      <alignment wrapText="1"/>
    </xf>
    <xf numFmtId="199" fontId="76" fillId="0" borderId="0" xfId="0" applyNumberFormat="1" applyFont="1" applyAlignment="1">
      <alignment vertical="top"/>
    </xf>
    <xf numFmtId="3" fontId="2" fillId="0" borderId="10" xfId="0" applyNumberFormat="1" applyFont="1" applyBorder="1" applyAlignment="1">
      <alignment vertical="top" wrapText="1"/>
    </xf>
    <xf numFmtId="3" fontId="2" fillId="0" borderId="37" xfId="0" applyNumberFormat="1" applyFont="1" applyFill="1" applyBorder="1" applyAlignment="1">
      <alignment horizontal="center" vertical="top" wrapText="1"/>
    </xf>
    <xf numFmtId="3" fontId="2" fillId="0" borderId="38" xfId="0" applyNumberFormat="1" applyFont="1" applyBorder="1" applyAlignment="1">
      <alignment horizontal="center" vertical="top" wrapText="1"/>
    </xf>
    <xf numFmtId="0" fontId="2" fillId="0" borderId="37" xfId="0" applyFont="1" applyBorder="1" applyAlignment="1">
      <alignment horizontal="left" vertical="top" wrapText="1"/>
    </xf>
    <xf numFmtId="3" fontId="2" fillId="0" borderId="37" xfId="0" applyNumberFormat="1" applyFont="1" applyBorder="1" applyAlignment="1">
      <alignment horizontal="center" vertical="top" wrapText="1"/>
    </xf>
    <xf numFmtId="0" fontId="2" fillId="0" borderId="38" xfId="0" applyFont="1" applyBorder="1" applyAlignment="1">
      <alignment vertical="top" wrapText="1"/>
    </xf>
    <xf numFmtId="199" fontId="80" fillId="0" borderId="0" xfId="0" applyNumberFormat="1" applyFont="1" applyAlignment="1">
      <alignment/>
    </xf>
    <xf numFmtId="199" fontId="5" fillId="0" borderId="0" xfId="33" applyNumberFormat="1" applyFont="1" applyAlignment="1">
      <alignment vertical="top" wrapText="1"/>
    </xf>
    <xf numFmtId="199" fontId="5" fillId="34" borderId="0" xfId="33" applyNumberFormat="1" applyFont="1" applyFill="1" applyAlignment="1">
      <alignment vertical="top" wrapText="1"/>
    </xf>
    <xf numFmtId="199" fontId="76" fillId="0" borderId="0" xfId="0" applyNumberFormat="1" applyFont="1" applyAlignment="1">
      <alignment/>
    </xf>
    <xf numFmtId="0" fontId="74" fillId="7" borderId="31" xfId="0" applyFont="1" applyFill="1" applyBorder="1" applyAlignment="1">
      <alignment/>
    </xf>
    <xf numFmtId="0" fontId="75" fillId="7" borderId="32" xfId="0" applyFont="1" applyFill="1" applyBorder="1" applyAlignment="1">
      <alignment/>
    </xf>
    <xf numFmtId="0" fontId="75" fillId="7" borderId="33" xfId="0" applyFont="1" applyFill="1" applyBorder="1" applyAlignment="1">
      <alignment/>
    </xf>
    <xf numFmtId="0" fontId="73" fillId="7" borderId="16" xfId="0" applyFont="1" applyFill="1" applyBorder="1" applyAlignment="1">
      <alignment/>
    </xf>
    <xf numFmtId="0" fontId="74" fillId="7" borderId="0" xfId="0" applyFont="1" applyFill="1" applyBorder="1" applyAlignment="1">
      <alignment/>
    </xf>
    <xf numFmtId="0" fontId="74" fillId="7" borderId="34" xfId="0" applyFont="1" applyFill="1" applyBorder="1" applyAlignment="1">
      <alignment/>
    </xf>
    <xf numFmtId="0" fontId="74" fillId="0" borderId="13" xfId="0" applyFont="1" applyBorder="1" applyAlignment="1">
      <alignment/>
    </xf>
    <xf numFmtId="3" fontId="74" fillId="0" borderId="13" xfId="0" applyNumberFormat="1" applyFont="1" applyBorder="1" applyAlignment="1">
      <alignment horizontal="center"/>
    </xf>
    <xf numFmtId="3" fontId="74" fillId="0" borderId="11" xfId="0" applyNumberFormat="1" applyFont="1" applyBorder="1" applyAlignment="1">
      <alignment horizontal="center"/>
    </xf>
    <xf numFmtId="3" fontId="74" fillId="0" borderId="12" xfId="0" applyNumberFormat="1" applyFont="1" applyBorder="1" applyAlignment="1">
      <alignment horizontal="center"/>
    </xf>
    <xf numFmtId="0" fontId="74" fillId="7" borderId="32" xfId="0" applyFont="1" applyFill="1" applyBorder="1" applyAlignment="1">
      <alignment/>
    </xf>
    <xf numFmtId="0" fontId="73" fillId="7" borderId="0" xfId="0" applyFont="1" applyFill="1" applyBorder="1" applyAlignment="1">
      <alignment/>
    </xf>
    <xf numFmtId="3" fontId="74" fillId="0" borderId="10" xfId="0" applyNumberFormat="1" applyFont="1" applyBorder="1" applyAlignment="1">
      <alignment horizontal="center" vertical="top"/>
    </xf>
    <xf numFmtId="3" fontId="2" fillId="0" borderId="0" xfId="0" applyNumberFormat="1" applyFont="1" applyAlignment="1">
      <alignment/>
    </xf>
    <xf numFmtId="3" fontId="82" fillId="0" borderId="0" xfId="0" applyNumberFormat="1" applyFont="1" applyAlignment="1">
      <alignment/>
    </xf>
    <xf numFmtId="3" fontId="73" fillId="0" borderId="38" xfId="0" applyNumberFormat="1" applyFont="1" applyFill="1" applyBorder="1" applyAlignment="1">
      <alignment horizontal="center" vertical="top" wrapText="1"/>
    </xf>
    <xf numFmtId="3" fontId="73" fillId="0" borderId="13" xfId="0" applyNumberFormat="1" applyFont="1" applyFill="1" applyBorder="1" applyAlignment="1">
      <alignment horizontal="center" vertical="top" wrapText="1"/>
    </xf>
    <xf numFmtId="0" fontId="73" fillId="0" borderId="13" xfId="0" applyFont="1" applyFill="1" applyBorder="1" applyAlignment="1">
      <alignment horizontal="center" vertical="top" wrapText="1"/>
    </xf>
    <xf numFmtId="0" fontId="74" fillId="0" borderId="0" xfId="0" applyFont="1" applyFill="1" applyBorder="1" applyAlignment="1">
      <alignment vertical="top"/>
    </xf>
    <xf numFmtId="0" fontId="74" fillId="0" borderId="0" xfId="0" applyFont="1" applyFill="1" applyBorder="1" applyAlignment="1">
      <alignment horizontal="left" vertical="top"/>
    </xf>
    <xf numFmtId="3" fontId="74" fillId="0" borderId="0" xfId="0" applyNumberFormat="1" applyFont="1" applyFill="1" applyBorder="1" applyAlignment="1">
      <alignment horizontal="center" vertical="top"/>
    </xf>
    <xf numFmtId="0" fontId="74" fillId="0" borderId="0" xfId="0" applyFont="1" applyFill="1" applyBorder="1" applyAlignment="1">
      <alignment vertical="top" textRotation="180"/>
    </xf>
    <xf numFmtId="0" fontId="74" fillId="0" borderId="0" xfId="0" applyFont="1" applyBorder="1" applyAlignment="1">
      <alignment horizontal="left" vertical="top"/>
    </xf>
    <xf numFmtId="3" fontId="74" fillId="0" borderId="0" xfId="0" applyNumberFormat="1" applyFont="1" applyBorder="1" applyAlignment="1">
      <alignment horizontal="center" vertical="top"/>
    </xf>
    <xf numFmtId="0" fontId="74" fillId="0" borderId="0" xfId="0" applyFont="1" applyBorder="1" applyAlignment="1">
      <alignment vertical="top" textRotation="180"/>
    </xf>
    <xf numFmtId="3" fontId="74" fillId="0" borderId="0" xfId="0" applyNumberFormat="1" applyFont="1" applyAlignment="1">
      <alignment horizontal="center" vertical="top"/>
    </xf>
    <xf numFmtId="0" fontId="74" fillId="0" borderId="0" xfId="0" applyFont="1" applyAlignment="1">
      <alignment vertical="top" textRotation="180"/>
    </xf>
    <xf numFmtId="0" fontId="74" fillId="0" borderId="13" xfId="0" applyFont="1" applyBorder="1" applyAlignment="1">
      <alignment horizontal="left" vertical="top" wrapText="1"/>
    </xf>
    <xf numFmtId="3" fontId="74" fillId="0" borderId="13" xfId="0" applyNumberFormat="1" applyFont="1" applyBorder="1" applyAlignment="1">
      <alignment horizontal="center" vertical="top" wrapText="1"/>
    </xf>
    <xf numFmtId="0" fontId="74" fillId="0" borderId="11" xfId="0" applyFont="1" applyBorder="1" applyAlignment="1">
      <alignment vertical="top" wrapText="1"/>
    </xf>
    <xf numFmtId="3" fontId="74" fillId="0" borderId="11" xfId="0" applyNumberFormat="1" applyFont="1" applyBorder="1" applyAlignment="1">
      <alignment horizontal="center" vertical="top" wrapText="1"/>
    </xf>
    <xf numFmtId="3" fontId="74" fillId="0" borderId="12" xfId="0" applyNumberFormat="1" applyFont="1" applyBorder="1" applyAlignment="1">
      <alignment horizontal="center" vertical="top" wrapText="1"/>
    </xf>
    <xf numFmtId="9" fontId="74" fillId="0" borderId="10" xfId="39" applyFont="1" applyBorder="1" applyAlignment="1">
      <alignment horizontal="center" vertical="top" wrapText="1"/>
    </xf>
    <xf numFmtId="0" fontId="74" fillId="0" borderId="10" xfId="0" applyFont="1" applyBorder="1" applyAlignment="1">
      <alignment wrapText="1"/>
    </xf>
    <xf numFmtId="3" fontId="74" fillId="0" borderId="10" xfId="0" applyNumberFormat="1" applyFont="1" applyBorder="1" applyAlignment="1">
      <alignment horizontal="center" wrapText="1"/>
    </xf>
    <xf numFmtId="0" fontId="74" fillId="7" borderId="16" xfId="0" applyFont="1" applyFill="1" applyBorder="1" applyAlignment="1">
      <alignment/>
    </xf>
    <xf numFmtId="0" fontId="75" fillId="7" borderId="34" xfId="0" applyFont="1" applyFill="1" applyBorder="1" applyAlignment="1">
      <alignment/>
    </xf>
    <xf numFmtId="0" fontId="74" fillId="7" borderId="36" xfId="0" applyFont="1" applyFill="1" applyBorder="1" applyAlignment="1">
      <alignment/>
    </xf>
    <xf numFmtId="0" fontId="74" fillId="7" borderId="35" xfId="0" applyFont="1" applyFill="1" applyBorder="1" applyAlignment="1">
      <alignment/>
    </xf>
    <xf numFmtId="0" fontId="74" fillId="7" borderId="29" xfId="0" applyFont="1" applyFill="1" applyBorder="1" applyAlignment="1">
      <alignment/>
    </xf>
    <xf numFmtId="0" fontId="74" fillId="0" borderId="10" xfId="0" applyFont="1" applyBorder="1" applyAlignment="1">
      <alignment horizontal="center" vertical="top" textRotation="180"/>
    </xf>
    <xf numFmtId="202" fontId="74" fillId="0" borderId="0" xfId="33" applyNumberFormat="1" applyFont="1" applyAlignment="1">
      <alignment vertical="top"/>
    </xf>
    <xf numFmtId="202" fontId="74" fillId="0" borderId="0" xfId="33" applyNumberFormat="1" applyFont="1" applyAlignment="1">
      <alignment/>
    </xf>
    <xf numFmtId="0" fontId="74" fillId="0" borderId="13" xfId="0" applyFont="1" applyFill="1" applyBorder="1" applyAlignment="1">
      <alignment horizontal="center" vertical="top"/>
    </xf>
    <xf numFmtId="0" fontId="74" fillId="0" borderId="39" xfId="0" applyFont="1" applyFill="1" applyBorder="1" applyAlignment="1">
      <alignment vertical="top" wrapText="1"/>
    </xf>
    <xf numFmtId="0" fontId="74" fillId="0" borderId="39" xfId="0" applyFont="1" applyFill="1" applyBorder="1" applyAlignment="1">
      <alignment horizontal="left" vertical="top"/>
    </xf>
    <xf numFmtId="0" fontId="74" fillId="0" borderId="39" xfId="0" applyFont="1" applyFill="1" applyBorder="1" applyAlignment="1">
      <alignment vertical="top"/>
    </xf>
    <xf numFmtId="3" fontId="74" fillId="0" borderId="39" xfId="0" applyNumberFormat="1" applyFont="1" applyFill="1" applyBorder="1" applyAlignment="1">
      <alignment horizontal="center" vertical="top"/>
    </xf>
    <xf numFmtId="0" fontId="74" fillId="0" borderId="39" xfId="0" applyFont="1" applyFill="1" applyBorder="1" applyAlignment="1">
      <alignment horizontal="center" vertical="top" wrapText="1"/>
    </xf>
    <xf numFmtId="0" fontId="74" fillId="0" borderId="39" xfId="0" applyFont="1" applyFill="1" applyBorder="1" applyAlignment="1">
      <alignment horizontal="center" vertical="top" textRotation="180"/>
    </xf>
    <xf numFmtId="0" fontId="74" fillId="0" borderId="12" xfId="0" applyFont="1" applyFill="1" applyBorder="1" applyAlignment="1">
      <alignment vertical="top"/>
    </xf>
    <xf numFmtId="0" fontId="74" fillId="0" borderId="40" xfId="0" applyFont="1" applyFill="1" applyBorder="1" applyAlignment="1">
      <alignment vertical="top" wrapText="1"/>
    </xf>
    <xf numFmtId="0" fontId="74" fillId="0" borderId="40" xfId="0" applyFont="1" applyFill="1" applyBorder="1" applyAlignment="1">
      <alignment horizontal="left" vertical="top"/>
    </xf>
    <xf numFmtId="0" fontId="74" fillId="0" borderId="40" xfId="0" applyFont="1" applyFill="1" applyBorder="1" applyAlignment="1">
      <alignment vertical="top"/>
    </xf>
    <xf numFmtId="3" fontId="74" fillId="0" borderId="40" xfId="0" applyNumberFormat="1" applyFont="1" applyFill="1" applyBorder="1" applyAlignment="1">
      <alignment horizontal="center" vertical="top"/>
    </xf>
    <xf numFmtId="0" fontId="74" fillId="0" borderId="40" xfId="0" applyFont="1" applyFill="1" applyBorder="1" applyAlignment="1">
      <alignment horizontal="center" vertical="top" wrapText="1"/>
    </xf>
    <xf numFmtId="0" fontId="74" fillId="0" borderId="40" xfId="0" applyFont="1" applyFill="1" applyBorder="1" applyAlignment="1">
      <alignment horizontal="center" vertical="top" textRotation="180"/>
    </xf>
    <xf numFmtId="0" fontId="74" fillId="0" borderId="10" xfId="0" applyFont="1" applyFill="1" applyBorder="1" applyAlignment="1" quotePrefix="1">
      <alignment vertical="top" wrapText="1"/>
    </xf>
    <xf numFmtId="0" fontId="74" fillId="0" borderId="10" xfId="0" applyFont="1" applyFill="1" applyBorder="1" applyAlignment="1">
      <alignment horizontal="left" vertical="top"/>
    </xf>
    <xf numFmtId="3" fontId="74" fillId="0" borderId="10" xfId="0" applyNumberFormat="1" applyFont="1" applyFill="1" applyBorder="1" applyAlignment="1">
      <alignment horizontal="center" vertical="top"/>
    </xf>
    <xf numFmtId="0" fontId="74" fillId="0" borderId="10" xfId="0" applyFont="1" applyFill="1" applyBorder="1" applyAlignment="1">
      <alignment horizontal="center" vertical="top" textRotation="180"/>
    </xf>
    <xf numFmtId="0" fontId="74" fillId="0" borderId="39" xfId="0" applyFont="1" applyBorder="1" applyAlignment="1">
      <alignment vertical="top" wrapText="1"/>
    </xf>
    <xf numFmtId="0" fontId="74" fillId="0" borderId="39" xfId="0" applyFont="1" applyFill="1" applyBorder="1" applyAlignment="1">
      <alignment horizontal="left" vertical="top" wrapText="1"/>
    </xf>
    <xf numFmtId="0" fontId="74" fillId="0" borderId="39" xfId="0" applyFont="1" applyBorder="1" applyAlignment="1">
      <alignment horizontal="left" vertical="top" wrapText="1"/>
    </xf>
    <xf numFmtId="0" fontId="74" fillId="0" borderId="41" xfId="0" applyFont="1" applyBorder="1" applyAlignment="1">
      <alignment vertical="top" wrapText="1"/>
    </xf>
    <xf numFmtId="0" fontId="74" fillId="0" borderId="41" xfId="0" applyFont="1" applyBorder="1" applyAlignment="1">
      <alignment horizontal="left" vertical="top" wrapText="1"/>
    </xf>
    <xf numFmtId="0" fontId="74" fillId="0" borderId="41" xfId="0" applyFont="1" applyBorder="1" applyAlignment="1">
      <alignment vertical="top"/>
    </xf>
    <xf numFmtId="3" fontId="74" fillId="0" borderId="41" xfId="0" applyNumberFormat="1" applyFont="1" applyBorder="1" applyAlignment="1">
      <alignment horizontal="center" vertical="top"/>
    </xf>
    <xf numFmtId="49" fontId="74" fillId="0" borderId="41" xfId="0" applyNumberFormat="1" applyFont="1" applyBorder="1" applyAlignment="1">
      <alignment horizontal="center" vertical="top"/>
    </xf>
    <xf numFmtId="0" fontId="74" fillId="0" borderId="40" xfId="0" applyFont="1" applyBorder="1" applyAlignment="1">
      <alignment horizontal="left" vertical="top" wrapText="1"/>
    </xf>
    <xf numFmtId="0" fontId="74" fillId="0" borderId="40" xfId="0" applyFont="1" applyBorder="1" applyAlignment="1">
      <alignment vertical="top" wrapText="1"/>
    </xf>
    <xf numFmtId="0" fontId="74" fillId="0" borderId="40" xfId="0" applyFont="1" applyBorder="1" applyAlignment="1">
      <alignment vertical="top"/>
    </xf>
    <xf numFmtId="49" fontId="76" fillId="0" borderId="41" xfId="0" applyNumberFormat="1" applyFont="1" applyBorder="1" applyAlignment="1">
      <alignment horizontal="center" vertical="top" wrapText="1"/>
    </xf>
    <xf numFmtId="49" fontId="74" fillId="0" borderId="13" xfId="0" applyNumberFormat="1" applyFont="1" applyBorder="1" applyAlignment="1">
      <alignment horizontal="center" vertical="top" wrapText="1"/>
    </xf>
    <xf numFmtId="3" fontId="74" fillId="0" borderId="13" xfId="0" applyNumberFormat="1" applyFont="1" applyBorder="1" applyAlignment="1">
      <alignment horizontal="center" vertical="top"/>
    </xf>
    <xf numFmtId="49" fontId="74" fillId="0" borderId="13" xfId="0" applyNumberFormat="1" applyFont="1" applyBorder="1" applyAlignment="1">
      <alignment horizontal="center" vertical="top"/>
    </xf>
    <xf numFmtId="0" fontId="74" fillId="0" borderId="23" xfId="0" applyFont="1" applyBorder="1" applyAlignment="1">
      <alignment vertical="top" wrapText="1"/>
    </xf>
    <xf numFmtId="0" fontId="74" fillId="0" borderId="23" xfId="0" applyFont="1" applyBorder="1" applyAlignment="1">
      <alignment horizontal="left" vertical="top" wrapText="1"/>
    </xf>
    <xf numFmtId="0" fontId="74" fillId="0" borderId="23" xfId="0" applyFont="1" applyBorder="1" applyAlignment="1">
      <alignment vertical="top"/>
    </xf>
    <xf numFmtId="199" fontId="74" fillId="0" borderId="23" xfId="33" applyNumberFormat="1" applyFont="1" applyBorder="1" applyAlignment="1">
      <alignment vertical="top"/>
    </xf>
    <xf numFmtId="49" fontId="74" fillId="0" borderId="23" xfId="0" applyNumberFormat="1" applyFont="1" applyBorder="1" applyAlignment="1">
      <alignment vertical="top"/>
    </xf>
    <xf numFmtId="49" fontId="74" fillId="0" borderId="23" xfId="0" applyNumberFormat="1" applyFont="1" applyBorder="1" applyAlignment="1">
      <alignment horizontal="center" vertical="top"/>
    </xf>
    <xf numFmtId="49" fontId="74" fillId="0" borderId="23" xfId="0" applyNumberFormat="1" applyFont="1" applyBorder="1" applyAlignment="1">
      <alignment vertical="top" wrapText="1"/>
    </xf>
    <xf numFmtId="0" fontId="74" fillId="0" borderId="27" xfId="0" applyFont="1" applyBorder="1" applyAlignment="1">
      <alignment vertical="top" wrapText="1"/>
    </xf>
    <xf numFmtId="0" fontId="74" fillId="0" borderId="27" xfId="0" applyFont="1" applyBorder="1" applyAlignment="1">
      <alignment horizontal="left" vertical="top" wrapText="1"/>
    </xf>
    <xf numFmtId="0" fontId="74" fillId="0" borderId="27" xfId="0" applyFont="1" applyBorder="1" applyAlignment="1">
      <alignment vertical="top"/>
    </xf>
    <xf numFmtId="199" fontId="74" fillId="0" borderId="27" xfId="33" applyNumberFormat="1" applyFont="1" applyBorder="1" applyAlignment="1">
      <alignment vertical="top"/>
    </xf>
    <xf numFmtId="49" fontId="74" fillId="0" borderId="27" xfId="0" applyNumberFormat="1" applyFont="1" applyBorder="1" applyAlignment="1">
      <alignment vertical="top"/>
    </xf>
    <xf numFmtId="49" fontId="74" fillId="0" borderId="27" xfId="0" applyNumberFormat="1" applyFont="1" applyBorder="1" applyAlignment="1">
      <alignment horizontal="center" vertical="top" wrapText="1"/>
    </xf>
    <xf numFmtId="0" fontId="74" fillId="0" borderId="10" xfId="0" applyFont="1" applyBorder="1" applyAlignment="1">
      <alignment vertical="center" textRotation="180"/>
    </xf>
    <xf numFmtId="199" fontId="80" fillId="0" borderId="0" xfId="33" applyNumberFormat="1" applyFont="1" applyAlignment="1">
      <alignment/>
    </xf>
    <xf numFmtId="199" fontId="73" fillId="0" borderId="0" xfId="33" applyNumberFormat="1" applyFont="1" applyAlignment="1">
      <alignment/>
    </xf>
    <xf numFmtId="199" fontId="73" fillId="34" borderId="0" xfId="33" applyNumberFormat="1" applyFont="1" applyFill="1" applyAlignment="1">
      <alignment/>
    </xf>
    <xf numFmtId="0" fontId="74" fillId="0" borderId="37" xfId="0" applyFont="1" applyBorder="1" applyAlignment="1">
      <alignment vertical="top" wrapText="1"/>
    </xf>
    <xf numFmtId="202" fontId="2" fillId="0" borderId="0" xfId="33" applyNumberFormat="1" applyFont="1" applyAlignment="1">
      <alignment vertical="top"/>
    </xf>
    <xf numFmtId="199" fontId="74" fillId="34" borderId="0" xfId="0" applyNumberFormat="1" applyFont="1" applyFill="1" applyAlignment="1">
      <alignment/>
    </xf>
    <xf numFmtId="0" fontId="74" fillId="7" borderId="33" xfId="0" applyFont="1" applyFill="1" applyBorder="1" applyAlignment="1">
      <alignment/>
    </xf>
    <xf numFmtId="0" fontId="74" fillId="33" borderId="32" xfId="0" applyFont="1" applyFill="1" applyBorder="1" applyAlignment="1">
      <alignment vertical="top" wrapText="1"/>
    </xf>
    <xf numFmtId="0" fontId="73" fillId="0" borderId="29" xfId="0" applyFont="1" applyBorder="1" applyAlignment="1">
      <alignment/>
    </xf>
    <xf numFmtId="0" fontId="74" fillId="0" borderId="10" xfId="0" applyFont="1" applyBorder="1" applyAlignment="1" quotePrefix="1">
      <alignment vertical="top" wrapText="1"/>
    </xf>
    <xf numFmtId="3" fontId="74" fillId="0" borderId="10" xfId="0" applyNumberFormat="1" applyFont="1" applyBorder="1" applyAlignment="1">
      <alignment vertical="top" wrapText="1"/>
    </xf>
    <xf numFmtId="0" fontId="74" fillId="0" borderId="10" xfId="0" applyFont="1" applyBorder="1" applyAlignment="1">
      <alignment horizontal="right" vertical="top" wrapText="1"/>
    </xf>
    <xf numFmtId="199" fontId="74" fillId="0" borderId="0" xfId="33" applyNumberFormat="1" applyFont="1" applyAlignment="1">
      <alignment/>
    </xf>
    <xf numFmtId="199" fontId="74" fillId="34" borderId="0" xfId="33" applyNumberFormat="1" applyFont="1" applyFill="1" applyAlignment="1">
      <alignment/>
    </xf>
    <xf numFmtId="199" fontId="2" fillId="0" borderId="12" xfId="33" applyNumberFormat="1" applyFont="1" applyFill="1" applyBorder="1" applyAlignment="1">
      <alignment horizontal="center" vertical="top" wrapText="1"/>
    </xf>
    <xf numFmtId="0" fontId="2" fillId="0" borderId="37" xfId="0" applyFont="1" applyBorder="1" applyAlignment="1">
      <alignment vertical="top" wrapText="1"/>
    </xf>
    <xf numFmtId="199" fontId="5" fillId="34" borderId="0" xfId="33" applyNumberFormat="1" applyFont="1" applyFill="1" applyAlignment="1">
      <alignment vertical="top"/>
    </xf>
    <xf numFmtId="0" fontId="74" fillId="0" borderId="10" xfId="0" applyFont="1" applyBorder="1" applyAlignment="1">
      <alignment horizontal="left" vertical="justify" wrapText="1"/>
    </xf>
    <xf numFmtId="3" fontId="74" fillId="0" borderId="0" xfId="0" applyNumberFormat="1" applyFont="1" applyAlignment="1">
      <alignment/>
    </xf>
    <xf numFmtId="3" fontId="74" fillId="33" borderId="10" xfId="0" applyNumberFormat="1" applyFont="1" applyFill="1" applyBorder="1" applyAlignment="1">
      <alignment horizontal="center" vertical="top" wrapText="1"/>
    </xf>
    <xf numFmtId="0" fontId="2" fillId="0" borderId="11" xfId="0" applyFont="1" applyBorder="1" applyAlignment="1">
      <alignment wrapText="1"/>
    </xf>
    <xf numFmtId="0" fontId="2" fillId="0" borderId="11" xfId="0" applyFont="1" applyFill="1" applyBorder="1" applyAlignment="1">
      <alignment vertical="top" wrapText="1"/>
    </xf>
    <xf numFmtId="3" fontId="2" fillId="0" borderId="11" xfId="0" applyNumberFormat="1" applyFont="1" applyBorder="1" applyAlignment="1">
      <alignment horizontal="center" wrapText="1"/>
    </xf>
    <xf numFmtId="0" fontId="91" fillId="0" borderId="42" xfId="0" applyFont="1" applyBorder="1" applyAlignment="1">
      <alignment horizontal="left" vertical="top" wrapText="1" readingOrder="1"/>
    </xf>
    <xf numFmtId="0" fontId="74" fillId="0" borderId="10" xfId="0" applyFont="1" applyBorder="1" applyAlignment="1">
      <alignment/>
    </xf>
    <xf numFmtId="3" fontId="74" fillId="0" borderId="10" xfId="0" applyNumberFormat="1" applyFont="1" applyBorder="1" applyAlignment="1">
      <alignment horizontal="center"/>
    </xf>
    <xf numFmtId="0" fontId="74" fillId="0" borderId="37" xfId="0" applyFont="1" applyBorder="1" applyAlignment="1">
      <alignment horizontal="center" vertical="top"/>
    </xf>
    <xf numFmtId="0" fontId="74" fillId="0" borderId="37" xfId="0" applyFont="1" applyBorder="1" applyAlignment="1">
      <alignment horizontal="center" vertical="top" wrapText="1"/>
    </xf>
    <xf numFmtId="0" fontId="74" fillId="0" borderId="37" xfId="0" applyFont="1" applyBorder="1" applyAlignment="1">
      <alignment horizontal="left" vertical="top" wrapText="1"/>
    </xf>
    <xf numFmtId="0" fontId="82" fillId="0" borderId="0" xfId="0" applyFont="1" applyAlignment="1">
      <alignment/>
    </xf>
    <xf numFmtId="0" fontId="74" fillId="0" borderId="16" xfId="0" applyFont="1" applyBorder="1" applyAlignment="1">
      <alignment vertical="top"/>
    </xf>
    <xf numFmtId="0" fontId="73" fillId="7" borderId="31" xfId="0" applyFont="1" applyFill="1" applyBorder="1" applyAlignment="1">
      <alignment vertical="top"/>
    </xf>
    <xf numFmtId="0" fontId="73" fillId="7" borderId="32" xfId="0" applyFont="1" applyFill="1" applyBorder="1" applyAlignment="1">
      <alignment vertical="top"/>
    </xf>
    <xf numFmtId="0" fontId="73" fillId="7" borderId="31" xfId="0" applyFont="1" applyFill="1" applyBorder="1" applyAlignment="1">
      <alignment/>
    </xf>
    <xf numFmtId="0" fontId="5" fillId="7" borderId="31" xfId="0" applyFont="1" applyFill="1" applyBorder="1" applyAlignment="1">
      <alignment vertical="top"/>
    </xf>
    <xf numFmtId="0" fontId="5" fillId="7" borderId="32" xfId="0" applyFont="1" applyFill="1" applyBorder="1" applyAlignment="1">
      <alignment vertical="top"/>
    </xf>
    <xf numFmtId="0" fontId="23" fillId="7" borderId="32" xfId="0" applyFont="1" applyFill="1" applyBorder="1" applyAlignment="1">
      <alignment vertical="top"/>
    </xf>
    <xf numFmtId="0" fontId="23" fillId="7" borderId="33" xfId="0" applyFont="1" applyFill="1" applyBorder="1" applyAlignment="1">
      <alignment vertical="top"/>
    </xf>
    <xf numFmtId="0" fontId="5" fillId="7" borderId="16" xfId="0" applyFont="1" applyFill="1" applyBorder="1" applyAlignment="1">
      <alignment vertical="top"/>
    </xf>
    <xf numFmtId="0" fontId="5" fillId="7" borderId="0" xfId="0" applyFont="1" applyFill="1" applyBorder="1" applyAlignment="1">
      <alignment vertical="top"/>
    </xf>
    <xf numFmtId="0" fontId="2" fillId="7" borderId="0" xfId="0" applyFont="1" applyFill="1" applyBorder="1" applyAlignment="1">
      <alignment vertical="top"/>
    </xf>
    <xf numFmtId="0" fontId="2" fillId="7" borderId="34" xfId="0" applyFont="1" applyFill="1" applyBorder="1" applyAlignment="1">
      <alignment vertical="top"/>
    </xf>
    <xf numFmtId="0" fontId="74" fillId="0" borderId="37" xfId="0" applyFont="1" applyBorder="1" applyAlignment="1">
      <alignment wrapText="1"/>
    </xf>
    <xf numFmtId="0" fontId="74" fillId="0" borderId="38" xfId="0" applyFont="1" applyBorder="1" applyAlignment="1">
      <alignment vertical="top" wrapText="1"/>
    </xf>
    <xf numFmtId="3" fontId="74" fillId="0" borderId="38" xfId="0" applyNumberFormat="1" applyFont="1" applyBorder="1" applyAlignment="1">
      <alignment horizontal="center" vertical="top"/>
    </xf>
    <xf numFmtId="3" fontId="74" fillId="0" borderId="42" xfId="0" applyNumberFormat="1" applyFont="1" applyBorder="1" applyAlignment="1">
      <alignment horizontal="center" vertical="top"/>
    </xf>
    <xf numFmtId="0" fontId="74" fillId="0" borderId="42" xfId="0" applyFont="1" applyBorder="1" applyAlignment="1">
      <alignment vertical="top"/>
    </xf>
    <xf numFmtId="0" fontId="74" fillId="0" borderId="42" xfId="0" applyFont="1" applyBorder="1" applyAlignment="1">
      <alignment vertical="top" wrapText="1"/>
    </xf>
    <xf numFmtId="199" fontId="74" fillId="0" borderId="42" xfId="33" applyNumberFormat="1" applyFont="1" applyBorder="1" applyAlignment="1">
      <alignment vertical="top"/>
    </xf>
    <xf numFmtId="0" fontId="2" fillId="33" borderId="12" xfId="0" applyFont="1" applyFill="1" applyBorder="1" applyAlignment="1">
      <alignment horizontal="left" vertical="top" wrapText="1"/>
    </xf>
    <xf numFmtId="0" fontId="2" fillId="33" borderId="12" xfId="0" applyFont="1" applyFill="1" applyBorder="1" applyAlignment="1">
      <alignment vertical="top" wrapText="1"/>
    </xf>
    <xf numFmtId="0" fontId="2" fillId="33" borderId="12" xfId="0" applyFont="1" applyFill="1" applyBorder="1" applyAlignment="1">
      <alignment horizontal="center" vertical="top"/>
    </xf>
    <xf numFmtId="199" fontId="2" fillId="33" borderId="29" xfId="33" applyNumberFormat="1" applyFont="1" applyFill="1" applyBorder="1" applyAlignment="1">
      <alignment vertical="top"/>
    </xf>
    <xf numFmtId="0" fontId="2" fillId="33" borderId="12" xfId="0" applyFont="1" applyFill="1" applyBorder="1" applyAlignment="1">
      <alignment vertical="top"/>
    </xf>
    <xf numFmtId="3" fontId="2" fillId="33" borderId="29" xfId="0" applyNumberFormat="1" applyFont="1" applyFill="1" applyBorder="1" applyAlignment="1">
      <alignment horizontal="center" vertical="top"/>
    </xf>
    <xf numFmtId="3" fontId="2" fillId="33" borderId="12" xfId="0" applyNumberFormat="1" applyFont="1" applyFill="1" applyBorder="1" applyAlignment="1">
      <alignment horizontal="center" vertical="top"/>
    </xf>
    <xf numFmtId="0" fontId="2" fillId="33" borderId="12" xfId="0" applyFont="1" applyFill="1" applyBorder="1" applyAlignment="1">
      <alignment horizontal="center" vertical="top" wrapText="1"/>
    </xf>
    <xf numFmtId="0" fontId="2" fillId="0" borderId="12" xfId="0" applyFont="1" applyBorder="1" applyAlignment="1">
      <alignment horizontal="center" vertical="top"/>
    </xf>
    <xf numFmtId="199" fontId="74" fillId="0" borderId="10" xfId="33" applyNumberFormat="1" applyFont="1" applyFill="1" applyBorder="1" applyAlignment="1">
      <alignment vertical="top"/>
    </xf>
    <xf numFmtId="0" fontId="73" fillId="0" borderId="38" xfId="0" applyFont="1" applyFill="1" applyBorder="1" applyAlignment="1">
      <alignment horizontal="center" vertical="center" wrapText="1"/>
    </xf>
    <xf numFmtId="3" fontId="74" fillId="0" borderId="10" xfId="0" applyNumberFormat="1" applyFont="1" applyBorder="1" applyAlignment="1">
      <alignment horizontal="right" vertical="top"/>
    </xf>
    <xf numFmtId="15" fontId="74" fillId="0" borderId="10" xfId="0" applyNumberFormat="1" applyFont="1" applyBorder="1" applyAlignment="1" quotePrefix="1">
      <alignment horizontal="center" vertical="top" wrapText="1"/>
    </xf>
    <xf numFmtId="3" fontId="74" fillId="0" borderId="10" xfId="0" applyNumberFormat="1" applyFont="1" applyBorder="1" applyAlignment="1">
      <alignment horizontal="right" vertical="top" wrapText="1"/>
    </xf>
    <xf numFmtId="0" fontId="74" fillId="0" borderId="10" xfId="0" applyFont="1" applyFill="1" applyBorder="1" applyAlignment="1" quotePrefix="1">
      <alignment horizontal="center" vertical="top"/>
    </xf>
    <xf numFmtId="0" fontId="90" fillId="0" borderId="10" xfId="0" applyFont="1" applyBorder="1" applyAlignment="1">
      <alignment horizontal="left" vertical="top" wrapText="1"/>
    </xf>
    <xf numFmtId="9" fontId="74" fillId="0" borderId="10" xfId="0" applyNumberFormat="1" applyFont="1" applyBorder="1" applyAlignment="1">
      <alignment horizontal="center" vertical="top"/>
    </xf>
    <xf numFmtId="3" fontId="76" fillId="0" borderId="0" xfId="0" applyNumberFormat="1" applyFont="1" applyAlignment="1">
      <alignment vertical="top"/>
    </xf>
    <xf numFmtId="3" fontId="82" fillId="0" borderId="0" xfId="0" applyNumberFormat="1" applyFont="1" applyAlignment="1">
      <alignment vertical="top"/>
    </xf>
    <xf numFmtId="199" fontId="13" fillId="0" borderId="0" xfId="0" applyNumberFormat="1" applyFont="1" applyAlignment="1">
      <alignment/>
    </xf>
    <xf numFmtId="3" fontId="74" fillId="0" borderId="0" xfId="0" applyNumberFormat="1" applyFont="1" applyAlignment="1">
      <alignment horizontal="center"/>
    </xf>
    <xf numFmtId="0" fontId="74" fillId="0" borderId="10" xfId="0" applyFont="1" applyFill="1" applyBorder="1" applyAlignment="1">
      <alignment vertical="top" wrapText="1" shrinkToFit="1"/>
    </xf>
    <xf numFmtId="0" fontId="74" fillId="0" borderId="10" xfId="0" applyFont="1" applyFill="1" applyBorder="1" applyAlignment="1">
      <alignment horizontal="left" vertical="top" wrapText="1" shrinkToFit="1"/>
    </xf>
    <xf numFmtId="49" fontId="74" fillId="0" borderId="10" xfId="0" applyNumberFormat="1" applyFont="1" applyFill="1" applyBorder="1" applyAlignment="1">
      <alignment horizontal="center" vertical="top" wrapText="1" shrinkToFit="1"/>
    </xf>
    <xf numFmtId="0" fontId="74" fillId="0" borderId="10" xfId="0" applyFont="1" applyFill="1" applyBorder="1" applyAlignment="1">
      <alignment horizontal="center" vertical="top" wrapText="1" shrinkToFit="1"/>
    </xf>
    <xf numFmtId="0" fontId="2" fillId="0" borderId="10" xfId="0" applyFont="1" applyFill="1" applyBorder="1" applyAlignment="1">
      <alignment vertical="top" wrapText="1" shrinkToFit="1"/>
    </xf>
    <xf numFmtId="0" fontId="2" fillId="0" borderId="10" xfId="0" applyFont="1" applyFill="1" applyBorder="1" applyAlignment="1">
      <alignment horizontal="left" vertical="top" wrapText="1" shrinkToFit="1"/>
    </xf>
    <xf numFmtId="0" fontId="2" fillId="0" borderId="10" xfId="0" applyFont="1" applyFill="1" applyBorder="1" applyAlignment="1">
      <alignment horizontal="center" vertical="top" wrapText="1" shrinkToFit="1"/>
    </xf>
    <xf numFmtId="0" fontId="74" fillId="34" borderId="0" xfId="0" applyFont="1" applyFill="1" applyAlignment="1">
      <alignment/>
    </xf>
    <xf numFmtId="0" fontId="74" fillId="0" borderId="10" xfId="0" applyFont="1" applyFill="1" applyBorder="1" applyAlignment="1">
      <alignment horizontal="center" vertical="center" wrapText="1"/>
    </xf>
    <xf numFmtId="0" fontId="74" fillId="0" borderId="10" xfId="0" applyFont="1" applyBorder="1" applyAlignment="1">
      <alignment horizontal="center" vertical="center" wrapText="1"/>
    </xf>
    <xf numFmtId="199" fontId="79" fillId="34" borderId="0" xfId="0" applyNumberFormat="1" applyFont="1" applyFill="1" applyAlignment="1">
      <alignment/>
    </xf>
    <xf numFmtId="0" fontId="74" fillId="0" borderId="43" xfId="0" applyFont="1" applyBorder="1" applyAlignment="1">
      <alignment horizontal="left" vertical="top" wrapText="1"/>
    </xf>
    <xf numFmtId="0" fontId="74" fillId="0" borderId="43" xfId="0" applyFont="1" applyBorder="1" applyAlignment="1">
      <alignment vertical="top" wrapText="1"/>
    </xf>
    <xf numFmtId="0" fontId="74" fillId="0" borderId="43" xfId="0" applyFont="1" applyBorder="1" applyAlignment="1">
      <alignment horizontal="center" vertical="top" wrapText="1"/>
    </xf>
    <xf numFmtId="0" fontId="74" fillId="0" borderId="12" xfId="0" applyFont="1" applyBorder="1" applyAlignment="1">
      <alignment horizontal="center"/>
    </xf>
    <xf numFmtId="0" fontId="74" fillId="0" borderId="12" xfId="0" applyFont="1" applyBorder="1" applyAlignment="1">
      <alignment horizontal="left" vertical="top" wrapText="1"/>
    </xf>
    <xf numFmtId="0" fontId="92" fillId="0" borderId="10" xfId="0" applyFont="1" applyBorder="1" applyAlignment="1">
      <alignment horizontal="left" vertical="top" wrapText="1"/>
    </xf>
    <xf numFmtId="0" fontId="2" fillId="0" borderId="10" xfId="0" applyFont="1" applyBorder="1" applyAlignment="1" applyProtection="1">
      <alignment horizontal="left" vertical="top" wrapText="1"/>
      <protection locked="0"/>
    </xf>
    <xf numFmtId="9" fontId="74" fillId="0" borderId="10" xfId="0" applyNumberFormat="1" applyFont="1" applyBorder="1" applyAlignment="1">
      <alignment horizontal="center" vertical="top" wrapText="1"/>
    </xf>
    <xf numFmtId="0" fontId="2" fillId="0" borderId="11" xfId="0" applyFont="1" applyBorder="1" applyAlignment="1">
      <alignment horizontal="center" vertical="top"/>
    </xf>
    <xf numFmtId="0" fontId="2" fillId="0" borderId="25" xfId="0" applyFont="1" applyBorder="1" applyAlignment="1">
      <alignment vertical="top" wrapText="1" shrinkToFit="1"/>
    </xf>
    <xf numFmtId="3" fontId="2" fillId="0" borderId="11" xfId="0" applyNumberFormat="1" applyFont="1" applyFill="1" applyBorder="1" applyAlignment="1">
      <alignment vertical="top" wrapText="1"/>
    </xf>
    <xf numFmtId="3" fontId="76" fillId="34" borderId="18" xfId="0" applyNumberFormat="1" applyFont="1" applyFill="1" applyBorder="1" applyAlignment="1">
      <alignment horizontal="center" vertical="top" wrapText="1"/>
    </xf>
    <xf numFmtId="0" fontId="2" fillId="0" borderId="11" xfId="0" applyFont="1" applyBorder="1" applyAlignment="1">
      <alignment horizontal="center" vertical="center"/>
    </xf>
    <xf numFmtId="0" fontId="2" fillId="0" borderId="30" xfId="0" applyFont="1" applyBorder="1" applyAlignment="1">
      <alignment horizontal="left" vertical="top" wrapText="1"/>
    </xf>
    <xf numFmtId="0" fontId="76" fillId="34" borderId="11" xfId="0" applyFont="1" applyFill="1" applyBorder="1" applyAlignment="1">
      <alignment horizontal="center" vertical="top" wrapText="1"/>
    </xf>
    <xf numFmtId="0" fontId="2" fillId="0" borderId="12" xfId="0" applyFont="1" applyBorder="1" applyAlignment="1">
      <alignment horizontal="center" vertical="center"/>
    </xf>
    <xf numFmtId="0" fontId="76" fillId="34" borderId="17" xfId="0" applyFont="1" applyFill="1" applyBorder="1" applyAlignment="1">
      <alignment horizontal="center" vertical="top" wrapText="1"/>
    </xf>
    <xf numFmtId="0" fontId="73" fillId="0" borderId="0" xfId="0" applyFont="1" applyFill="1" applyAlignment="1">
      <alignment vertical="top" wrapText="1"/>
    </xf>
    <xf numFmtId="0" fontId="73" fillId="0" borderId="0" xfId="0" applyFont="1" applyFill="1" applyBorder="1" applyAlignment="1">
      <alignment vertical="top" wrapText="1"/>
    </xf>
    <xf numFmtId="0" fontId="76" fillId="0" borderId="0" xfId="0" applyFont="1" applyFill="1" applyAlignment="1">
      <alignment horizontal="center" vertical="top"/>
    </xf>
    <xf numFmtId="0" fontId="74" fillId="0" borderId="10" xfId="0" applyFont="1" applyBorder="1" applyAlignment="1">
      <alignment horizontal="justify" vertical="top" wrapText="1"/>
    </xf>
    <xf numFmtId="0" fontId="74" fillId="0" borderId="16" xfId="0" applyFont="1" applyBorder="1" applyAlignment="1">
      <alignment horizontal="left" vertical="top" wrapText="1"/>
    </xf>
    <xf numFmtId="0" fontId="74" fillId="0" borderId="34" xfId="0" applyFont="1" applyBorder="1" applyAlignment="1">
      <alignment horizontal="left" vertical="top" wrapText="1"/>
    </xf>
    <xf numFmtId="0" fontId="74" fillId="0" borderId="13" xfId="0" applyNumberFormat="1" applyFont="1" applyBorder="1" applyAlignment="1">
      <alignment horizontal="center" vertical="top" wrapText="1"/>
    </xf>
    <xf numFmtId="0" fontId="93" fillId="0" borderId="0" xfId="0" applyFont="1" applyAlignment="1">
      <alignment/>
    </xf>
    <xf numFmtId="0" fontId="93" fillId="0" borderId="0" xfId="0" applyFont="1" applyAlignment="1">
      <alignment vertical="top" wrapText="1"/>
    </xf>
    <xf numFmtId="0" fontId="2" fillId="0" borderId="0" xfId="0" applyFont="1" applyAlignment="1">
      <alignment vertical="top" wrapText="1"/>
    </xf>
    <xf numFmtId="0" fontId="2" fillId="0" borderId="10" xfId="0" applyFont="1" applyBorder="1" applyAlignment="1">
      <alignment/>
    </xf>
    <xf numFmtId="3" fontId="2" fillId="0" borderId="10" xfId="0" applyNumberFormat="1" applyFont="1" applyBorder="1" applyAlignment="1">
      <alignment horizontal="center"/>
    </xf>
    <xf numFmtId="0" fontId="76" fillId="0" borderId="0" xfId="0" applyFont="1" applyAlignment="1">
      <alignment vertical="top" wrapText="1"/>
    </xf>
    <xf numFmtId="0" fontId="2" fillId="0" borderId="13" xfId="0" applyFont="1" applyBorder="1" applyAlignment="1">
      <alignment horizontal="center" vertical="top"/>
    </xf>
    <xf numFmtId="199" fontId="2" fillId="0" borderId="0" xfId="0" applyNumberFormat="1" applyFont="1" applyAlignment="1">
      <alignment/>
    </xf>
    <xf numFmtId="0" fontId="74" fillId="0" borderId="44" xfId="0" applyFont="1" applyBorder="1" applyAlignment="1">
      <alignment horizontal="left" vertical="top" wrapText="1"/>
    </xf>
    <xf numFmtId="0" fontId="74" fillId="0" borderId="44" xfId="0" applyFont="1" applyBorder="1" applyAlignment="1">
      <alignment vertical="top" wrapText="1"/>
    </xf>
    <xf numFmtId="0" fontId="74" fillId="0" borderId="44" xfId="0" applyNumberFormat="1" applyFont="1" applyBorder="1" applyAlignment="1">
      <alignment horizontal="center" vertical="top" wrapText="1"/>
    </xf>
    <xf numFmtId="199" fontId="74" fillId="0" borderId="44" xfId="33" applyNumberFormat="1" applyFont="1" applyBorder="1" applyAlignment="1">
      <alignment vertical="top" wrapText="1"/>
    </xf>
    <xf numFmtId="0" fontId="74" fillId="0" borderId="45" xfId="0" applyFont="1" applyBorder="1" applyAlignment="1">
      <alignment horizontal="left" vertical="top" wrapText="1"/>
    </xf>
    <xf numFmtId="0" fontId="74" fillId="0" borderId="45" xfId="0" applyFont="1" applyBorder="1" applyAlignment="1">
      <alignment vertical="top" wrapText="1"/>
    </xf>
    <xf numFmtId="0" fontId="74" fillId="0" borderId="45" xfId="0" applyNumberFormat="1" applyFont="1" applyBorder="1" applyAlignment="1">
      <alignment horizontal="center" vertical="top" wrapText="1"/>
    </xf>
    <xf numFmtId="199" fontId="74" fillId="0" borderId="45" xfId="33" applyNumberFormat="1" applyFont="1" applyBorder="1" applyAlignment="1">
      <alignment vertical="top" wrapText="1"/>
    </xf>
    <xf numFmtId="0" fontId="2" fillId="34" borderId="10" xfId="0" applyFont="1" applyFill="1" applyBorder="1" applyAlignment="1">
      <alignment vertical="top" wrapText="1"/>
    </xf>
    <xf numFmtId="0" fontId="74" fillId="34" borderId="13" xfId="0" applyFont="1" applyFill="1" applyBorder="1" applyAlignment="1">
      <alignment vertical="top"/>
    </xf>
    <xf numFmtId="0" fontId="74" fillId="34" borderId="12" xfId="0" applyFont="1" applyFill="1" applyBorder="1" applyAlignment="1">
      <alignment vertical="top"/>
    </xf>
    <xf numFmtId="0" fontId="2" fillId="34" borderId="10" xfId="0" applyFont="1" applyFill="1" applyBorder="1" applyAlignment="1">
      <alignment horizontal="center" vertical="top" wrapText="1"/>
    </xf>
    <xf numFmtId="0" fontId="74" fillId="34" borderId="13" xfId="0" applyFont="1" applyFill="1" applyBorder="1" applyAlignment="1">
      <alignment vertical="top" wrapText="1"/>
    </xf>
    <xf numFmtId="0" fontId="74" fillId="34" borderId="11" xfId="0" applyFont="1" applyFill="1" applyBorder="1" applyAlignment="1">
      <alignment vertical="top" wrapText="1"/>
    </xf>
    <xf numFmtId="0" fontId="74" fillId="34" borderId="10" xfId="0" applyFont="1" applyFill="1" applyBorder="1" applyAlignment="1">
      <alignment vertical="top" wrapText="1"/>
    </xf>
    <xf numFmtId="0" fontId="74" fillId="34" borderId="11" xfId="0" applyFont="1" applyFill="1" applyBorder="1" applyAlignment="1">
      <alignment vertical="top"/>
    </xf>
    <xf numFmtId="0" fontId="74" fillId="34" borderId="10" xfId="0" applyFont="1" applyFill="1" applyBorder="1" applyAlignment="1">
      <alignment horizontal="left" vertical="top" wrapText="1"/>
    </xf>
    <xf numFmtId="0" fontId="6" fillId="0" borderId="10" xfId="38" applyFont="1" applyBorder="1" applyAlignment="1">
      <alignment horizontal="left"/>
      <protection/>
    </xf>
    <xf numFmtId="0" fontId="6" fillId="38" borderId="10" xfId="38" applyFont="1" applyFill="1" applyBorder="1" applyAlignment="1">
      <alignment horizontal="center" vertical="center"/>
      <protection/>
    </xf>
    <xf numFmtId="49" fontId="6" fillId="38" borderId="10" xfId="38" applyNumberFormat="1" applyFont="1" applyFill="1" applyBorder="1" applyAlignment="1">
      <alignment horizontal="center" vertical="center" wrapText="1"/>
      <protection/>
    </xf>
    <xf numFmtId="0" fontId="6" fillId="38" borderId="10" xfId="38" applyFont="1" applyFill="1" applyBorder="1" applyAlignment="1">
      <alignment horizontal="center" vertical="center" wrapText="1"/>
      <protection/>
    </xf>
    <xf numFmtId="0" fontId="7" fillId="0" borderId="10" xfId="38" applyFont="1" applyBorder="1" applyAlignment="1">
      <alignment horizontal="left" vertical="top" wrapText="1"/>
      <protection/>
    </xf>
    <xf numFmtId="0" fontId="75" fillId="0" borderId="10" xfId="38" applyFont="1" applyBorder="1">
      <alignment/>
      <protection/>
    </xf>
    <xf numFmtId="0" fontId="7" fillId="0" borderId="10" xfId="38" applyFont="1" applyFill="1" applyBorder="1" applyAlignment="1">
      <alignment horizontal="left" vertical="top" wrapText="1"/>
      <protection/>
    </xf>
    <xf numFmtId="0" fontId="6" fillId="0" borderId="10" xfId="38" applyFont="1" applyFill="1" applyBorder="1" applyAlignment="1">
      <alignment horizontal="left"/>
      <protection/>
    </xf>
    <xf numFmtId="0" fontId="7" fillId="33" borderId="13" xfId="38" applyFont="1" applyFill="1" applyBorder="1" applyAlignment="1">
      <alignment horizontal="center" vertical="top"/>
      <protection/>
    </xf>
    <xf numFmtId="0" fontId="7" fillId="33" borderId="11" xfId="38" applyFont="1" applyFill="1" applyBorder="1" applyAlignment="1">
      <alignment horizontal="center" vertical="top"/>
      <protection/>
    </xf>
    <xf numFmtId="0" fontId="7" fillId="33" borderId="12" xfId="38" applyFont="1" applyFill="1" applyBorder="1" applyAlignment="1">
      <alignment horizontal="center" vertical="top"/>
      <protection/>
    </xf>
    <xf numFmtId="0" fontId="7" fillId="0" borderId="13" xfId="38" applyFont="1" applyFill="1" applyBorder="1" applyAlignment="1">
      <alignment horizontal="center" vertical="top"/>
      <protection/>
    </xf>
    <xf numFmtId="0" fontId="7" fillId="0" borderId="11" xfId="38" applyFont="1" applyFill="1" applyBorder="1" applyAlignment="1">
      <alignment horizontal="center" vertical="top"/>
      <protection/>
    </xf>
    <xf numFmtId="0" fontId="7" fillId="0" borderId="12" xfId="38" applyFont="1" applyFill="1" applyBorder="1" applyAlignment="1">
      <alignment horizontal="center" vertical="top"/>
      <protection/>
    </xf>
    <xf numFmtId="0" fontId="6" fillId="30" borderId="10" xfId="38" applyFont="1" applyFill="1" applyBorder="1" applyAlignment="1">
      <alignment horizontal="center" vertical="center" wrapText="1"/>
      <protection/>
    </xf>
    <xf numFmtId="0" fontId="6" fillId="28" borderId="10" xfId="38" applyFont="1" applyFill="1" applyBorder="1" applyAlignment="1">
      <alignment horizontal="center" vertical="center" wrapText="1"/>
      <protection/>
    </xf>
    <xf numFmtId="0" fontId="6" fillId="9" borderId="10" xfId="38" applyFont="1" applyFill="1" applyBorder="1" applyAlignment="1">
      <alignment horizontal="left"/>
      <protection/>
    </xf>
    <xf numFmtId="0" fontId="7" fillId="0" borderId="13" xfId="38" applyFont="1" applyBorder="1" applyAlignment="1">
      <alignment horizontal="center" vertical="top" wrapText="1"/>
      <protection/>
    </xf>
    <xf numFmtId="0" fontId="7" fillId="0" borderId="11" xfId="38" applyFont="1" applyBorder="1" applyAlignment="1">
      <alignment horizontal="center" vertical="top" wrapText="1"/>
      <protection/>
    </xf>
    <xf numFmtId="0" fontId="7" fillId="0" borderId="12" xfId="38" applyFont="1" applyBorder="1" applyAlignment="1">
      <alignment horizontal="center" vertical="top" wrapText="1"/>
      <protection/>
    </xf>
    <xf numFmtId="49" fontId="7" fillId="0" borderId="13" xfId="38" applyNumberFormat="1" applyFont="1" applyFill="1" applyBorder="1" applyAlignment="1">
      <alignment horizontal="center" vertical="top" wrapText="1"/>
      <protection/>
    </xf>
    <xf numFmtId="49" fontId="7" fillId="0" borderId="11" xfId="38" applyNumberFormat="1" applyFont="1" applyFill="1" applyBorder="1" applyAlignment="1">
      <alignment horizontal="center" vertical="top" wrapText="1"/>
      <protection/>
    </xf>
    <xf numFmtId="49" fontId="7" fillId="0" borderId="12" xfId="38" applyNumberFormat="1" applyFont="1" applyFill="1" applyBorder="1" applyAlignment="1">
      <alignment horizontal="center" vertical="top" wrapText="1"/>
      <protection/>
    </xf>
    <xf numFmtId="0" fontId="7" fillId="0" borderId="13" xfId="38" applyFont="1" applyBorder="1" applyAlignment="1">
      <alignment horizontal="left" vertical="top" wrapText="1"/>
      <protection/>
    </xf>
    <xf numFmtId="0" fontId="7" fillId="0" borderId="12" xfId="38" applyFont="1" applyBorder="1" applyAlignment="1">
      <alignment horizontal="left" vertical="top" wrapText="1"/>
      <protection/>
    </xf>
    <xf numFmtId="0" fontId="7" fillId="0" borderId="13" xfId="38" applyFont="1" applyFill="1" applyBorder="1" applyAlignment="1">
      <alignment horizontal="left" vertical="top" wrapText="1"/>
      <protection/>
    </xf>
    <xf numFmtId="0" fontId="7" fillId="0" borderId="11" xfId="38" applyFont="1" applyFill="1" applyBorder="1" applyAlignment="1">
      <alignment horizontal="left" vertical="top" wrapText="1"/>
      <protection/>
    </xf>
    <xf numFmtId="0" fontId="7" fillId="0" borderId="12" xfId="38" applyFont="1" applyFill="1" applyBorder="1" applyAlignment="1">
      <alignment horizontal="left" vertical="top" wrapText="1"/>
      <protection/>
    </xf>
    <xf numFmtId="0" fontId="6" fillId="38" borderId="10" xfId="38" applyFont="1" applyFill="1" applyBorder="1" applyAlignment="1">
      <alignment horizontal="center" vertical="top"/>
      <protection/>
    </xf>
    <xf numFmtId="0" fontId="7" fillId="34" borderId="10" xfId="38" applyFont="1" applyFill="1" applyBorder="1" applyAlignment="1">
      <alignment horizontal="left" vertical="top" wrapText="1"/>
      <protection/>
    </xf>
    <xf numFmtId="0" fontId="74" fillId="0" borderId="0" xfId="0" applyFont="1" applyBorder="1" applyAlignment="1">
      <alignment horizontal="left"/>
    </xf>
    <xf numFmtId="0" fontId="73" fillId="0" borderId="0" xfId="0" applyFont="1" applyBorder="1" applyAlignment="1">
      <alignment horizontal="left" vertical="center"/>
    </xf>
    <xf numFmtId="0" fontId="74" fillId="0" borderId="0" xfId="0" applyFont="1" applyBorder="1" applyAlignment="1">
      <alignment horizontal="left" vertical="top" wrapText="1"/>
    </xf>
    <xf numFmtId="0" fontId="74" fillId="0" borderId="0" xfId="0" applyFont="1" applyBorder="1" applyAlignment="1">
      <alignment horizontal="center"/>
    </xf>
    <xf numFmtId="0" fontId="94" fillId="0" borderId="0" xfId="37" applyFont="1" applyBorder="1" applyAlignment="1" applyProtection="1">
      <alignment horizontal="left"/>
      <protection/>
    </xf>
    <xf numFmtId="0" fontId="73" fillId="0" borderId="0" xfId="0" applyFont="1" applyBorder="1" applyAlignment="1">
      <alignment horizontal="left" vertical="top"/>
    </xf>
    <xf numFmtId="0" fontId="73" fillId="0" borderId="0" xfId="0" applyFont="1" applyAlignment="1">
      <alignment horizontal="center" vertical="top"/>
    </xf>
    <xf numFmtId="0" fontId="73" fillId="0" borderId="29" xfId="0" applyFont="1" applyBorder="1" applyAlignment="1">
      <alignment horizontal="left" vertical="top"/>
    </xf>
    <xf numFmtId="0" fontId="74" fillId="0" borderId="13" xfId="0" applyFont="1" applyBorder="1" applyAlignment="1">
      <alignment horizontal="left" vertical="top"/>
    </xf>
    <xf numFmtId="0" fontId="74" fillId="0" borderId="11" xfId="0" applyFont="1" applyBorder="1" applyAlignment="1">
      <alignment horizontal="left" vertical="top"/>
    </xf>
    <xf numFmtId="0" fontId="74" fillId="0" borderId="12" xfId="0" applyFont="1" applyBorder="1" applyAlignment="1">
      <alignment horizontal="left" vertical="top"/>
    </xf>
    <xf numFmtId="0" fontId="78" fillId="0" borderId="38" xfId="0" applyFont="1" applyFill="1" applyBorder="1" applyAlignment="1">
      <alignment horizontal="left" vertical="top" wrapText="1"/>
    </xf>
    <xf numFmtId="0" fontId="78" fillId="0" borderId="42" xfId="0" applyFont="1" applyFill="1" applyBorder="1" applyAlignment="1">
      <alignment horizontal="left" vertical="top" wrapText="1"/>
    </xf>
    <xf numFmtId="0" fontId="6" fillId="10" borderId="31" xfId="0" applyFont="1" applyFill="1" applyBorder="1" applyAlignment="1">
      <alignment horizontal="center" vertical="center" wrapText="1"/>
    </xf>
    <xf numFmtId="0" fontId="6" fillId="10" borderId="33" xfId="0" applyFont="1" applyFill="1" applyBorder="1" applyAlignment="1">
      <alignment horizontal="center" vertical="center" wrapText="1"/>
    </xf>
    <xf numFmtId="0" fontId="6" fillId="10" borderId="35" xfId="0" applyFont="1" applyFill="1" applyBorder="1" applyAlignment="1">
      <alignment horizontal="center" vertical="center" wrapText="1"/>
    </xf>
    <xf numFmtId="0" fontId="6" fillId="10" borderId="36" xfId="0" applyFont="1" applyFill="1" applyBorder="1" applyAlignment="1">
      <alignment horizontal="center" vertical="center" wrapText="1"/>
    </xf>
    <xf numFmtId="10" fontId="6" fillId="10" borderId="38" xfId="0" applyNumberFormat="1" applyFont="1" applyFill="1" applyBorder="1" applyAlignment="1">
      <alignment horizontal="center" vertical="top" wrapText="1"/>
    </xf>
    <xf numFmtId="10" fontId="6" fillId="10" borderId="37" xfId="0" applyNumberFormat="1" applyFont="1" applyFill="1" applyBorder="1" applyAlignment="1">
      <alignment horizontal="center" vertical="top" wrapText="1"/>
    </xf>
    <xf numFmtId="0" fontId="83" fillId="10" borderId="38" xfId="0" applyFont="1" applyFill="1" applyBorder="1" applyAlignment="1">
      <alignment horizontal="center" vertical="top" wrapText="1"/>
    </xf>
    <xf numFmtId="0" fontId="83" fillId="10" borderId="37" xfId="0" applyFont="1" applyFill="1" applyBorder="1" applyAlignment="1">
      <alignment horizontal="center" vertical="top" wrapText="1"/>
    </xf>
    <xf numFmtId="0" fontId="7" fillId="0" borderId="10" xfId="0" applyFont="1" applyFill="1" applyBorder="1" applyAlignment="1">
      <alignment horizontal="center" vertical="top" wrapText="1"/>
    </xf>
    <xf numFmtId="0" fontId="7" fillId="0" borderId="38" xfId="0" applyFont="1" applyFill="1" applyBorder="1" applyAlignment="1">
      <alignment horizontal="center" vertical="top" wrapText="1"/>
    </xf>
    <xf numFmtId="0" fontId="7" fillId="0" borderId="42" xfId="0" applyFont="1" applyFill="1" applyBorder="1" applyAlignment="1">
      <alignment horizontal="center" vertical="top" wrapText="1"/>
    </xf>
    <xf numFmtId="0" fontId="83" fillId="0" borderId="13" xfId="0" applyFont="1" applyFill="1" applyBorder="1" applyAlignment="1">
      <alignment horizontal="center" vertical="center" wrapText="1"/>
    </xf>
    <xf numFmtId="0" fontId="83" fillId="0" borderId="12" xfId="0" applyFont="1" applyFill="1" applyBorder="1" applyAlignment="1">
      <alignment horizontal="center" vertical="center" wrapText="1"/>
    </xf>
    <xf numFmtId="0" fontId="84" fillId="0" borderId="29" xfId="0" applyFont="1" applyFill="1" applyBorder="1" applyAlignment="1">
      <alignment horizontal="center" vertical="top" wrapText="1"/>
    </xf>
    <xf numFmtId="0" fontId="78" fillId="0" borderId="10" xfId="0" applyFont="1" applyFill="1" applyBorder="1" applyAlignment="1">
      <alignment horizontal="center" vertical="top" wrapText="1"/>
    </xf>
    <xf numFmtId="0" fontId="84" fillId="0" borderId="13" xfId="0" applyFont="1" applyFill="1" applyBorder="1" applyAlignment="1">
      <alignment horizontal="center" vertical="top" wrapText="1"/>
    </xf>
    <xf numFmtId="0" fontId="84" fillId="0" borderId="12" xfId="0" applyFont="1" applyFill="1" applyBorder="1" applyAlignment="1">
      <alignment horizontal="center" vertical="top" wrapText="1"/>
    </xf>
    <xf numFmtId="0" fontId="6" fillId="0" borderId="38" xfId="38" applyFont="1" applyFill="1" applyBorder="1" applyAlignment="1">
      <alignment horizontal="center" vertical="top"/>
      <protection/>
    </xf>
    <xf numFmtId="0" fontId="6" fillId="0" borderId="42" xfId="38" applyFont="1" applyFill="1" applyBorder="1" applyAlignment="1">
      <alignment horizontal="center" vertical="top"/>
      <protection/>
    </xf>
    <xf numFmtId="0" fontId="6" fillId="0" borderId="37" xfId="38" applyFont="1" applyFill="1" applyBorder="1" applyAlignment="1">
      <alignment horizontal="center" vertical="top"/>
      <protection/>
    </xf>
    <xf numFmtId="0" fontId="76" fillId="0" borderId="0" xfId="0" applyFont="1" applyBorder="1" applyAlignment="1">
      <alignment horizontal="center" vertical="top"/>
    </xf>
    <xf numFmtId="0" fontId="76" fillId="0" borderId="0" xfId="0" applyFont="1" applyAlignment="1">
      <alignment horizontal="center" vertical="top"/>
    </xf>
    <xf numFmtId="0" fontId="73" fillId="0" borderId="0" xfId="0" applyFont="1" applyBorder="1" applyAlignment="1">
      <alignment horizontal="left" vertical="top" wrapText="1"/>
    </xf>
    <xf numFmtId="0" fontId="73" fillId="0" borderId="10" xfId="0" applyFont="1" applyFill="1" applyBorder="1" applyAlignment="1">
      <alignment horizontal="center" vertical="top" wrapText="1"/>
    </xf>
    <xf numFmtId="0" fontId="73" fillId="0" borderId="0" xfId="0" applyFont="1" applyAlignment="1">
      <alignment horizontal="left" vertical="top" wrapText="1"/>
    </xf>
    <xf numFmtId="0" fontId="2" fillId="0" borderId="13"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12" xfId="0" applyFont="1" applyFill="1" applyBorder="1" applyAlignment="1">
      <alignment horizontal="left" vertical="top" wrapText="1"/>
    </xf>
    <xf numFmtId="199" fontId="74" fillId="0" borderId="13" xfId="33" applyNumberFormat="1" applyFont="1" applyBorder="1" applyAlignment="1">
      <alignment vertical="top" wrapText="1"/>
    </xf>
    <xf numFmtId="199" fontId="74" fillId="0" borderId="11" xfId="33" applyNumberFormat="1" applyFont="1" applyBorder="1" applyAlignment="1">
      <alignment vertical="top"/>
    </xf>
    <xf numFmtId="0" fontId="73" fillId="0" borderId="0" xfId="0" applyFont="1" applyAlignment="1">
      <alignment horizontal="center" vertical="top" wrapText="1"/>
    </xf>
    <xf numFmtId="199" fontId="74" fillId="0" borderId="11" xfId="33" applyNumberFormat="1" applyFont="1" applyBorder="1" applyAlignment="1">
      <alignment vertical="top" wrapText="1"/>
    </xf>
    <xf numFmtId="0" fontId="73" fillId="0" borderId="0" xfId="0" applyFont="1" applyBorder="1" applyAlignment="1">
      <alignment horizontal="left" wrapText="1"/>
    </xf>
    <xf numFmtId="0" fontId="73" fillId="0" borderId="10" xfId="0" applyFont="1" applyFill="1" applyBorder="1" applyAlignment="1">
      <alignment horizontal="center" vertical="center" wrapText="1"/>
    </xf>
    <xf numFmtId="0" fontId="2" fillId="0" borderId="10" xfId="0" applyFont="1" applyBorder="1" applyAlignment="1">
      <alignment horizontal="center" vertical="top"/>
    </xf>
    <xf numFmtId="0" fontId="2" fillId="0" borderId="10" xfId="0" applyFont="1" applyBorder="1" applyAlignment="1">
      <alignment vertical="top"/>
    </xf>
    <xf numFmtId="0" fontId="2" fillId="0" borderId="10" xfId="0" applyFont="1" applyBorder="1" applyAlignment="1">
      <alignment horizontal="center" vertical="top" wrapText="1"/>
    </xf>
    <xf numFmtId="0" fontId="2" fillId="0" borderId="10" xfId="0" applyFont="1" applyBorder="1" applyAlignment="1">
      <alignment horizontal="left" vertical="top" wrapText="1"/>
    </xf>
    <xf numFmtId="0" fontId="74" fillId="0" borderId="0" xfId="0" applyFont="1" applyAlignment="1">
      <alignment horizontal="center" vertical="top" wrapText="1"/>
    </xf>
    <xf numFmtId="199" fontId="2" fillId="0" borderId="10" xfId="33" applyNumberFormat="1" applyFont="1" applyBorder="1" applyAlignment="1">
      <alignment horizontal="center" vertical="top" wrapText="1"/>
    </xf>
    <xf numFmtId="0" fontId="74" fillId="0" borderId="0" xfId="0" applyFont="1" applyBorder="1" applyAlignment="1">
      <alignment horizontal="center" vertical="top" wrapText="1"/>
    </xf>
    <xf numFmtId="3" fontId="73" fillId="0" borderId="10" xfId="0" applyNumberFormat="1" applyFont="1" applyFill="1" applyBorder="1" applyAlignment="1">
      <alignment horizontal="center" vertical="center" wrapText="1"/>
    </xf>
    <xf numFmtId="0" fontId="73" fillId="0" borderId="0" xfId="0" applyFont="1" applyAlignment="1">
      <alignment horizontal="center"/>
    </xf>
    <xf numFmtId="0" fontId="76" fillId="0" borderId="16" xfId="0" applyFont="1" applyBorder="1" applyAlignment="1">
      <alignment horizontal="center" vertical="top"/>
    </xf>
    <xf numFmtId="0" fontId="2" fillId="0" borderId="10" xfId="0" applyFont="1" applyFill="1" applyBorder="1" applyAlignment="1">
      <alignment horizontal="center" vertical="top" wrapText="1"/>
    </xf>
    <xf numFmtId="199" fontId="2" fillId="0" borderId="10" xfId="33" applyNumberFormat="1" applyFont="1" applyFill="1" applyBorder="1" applyAlignment="1">
      <alignment horizontal="left" vertical="top" wrapText="1"/>
    </xf>
    <xf numFmtId="0" fontId="73" fillId="0" borderId="29" xfId="0" applyFont="1" applyBorder="1" applyAlignment="1">
      <alignment horizontal="left" vertical="top" wrapText="1"/>
    </xf>
    <xf numFmtId="0" fontId="74" fillId="0" borderId="0" xfId="0" applyFont="1" applyAlignment="1">
      <alignment horizontal="left" vertical="top" wrapText="1"/>
    </xf>
    <xf numFmtId="0" fontId="74" fillId="7" borderId="16" xfId="0" applyFont="1" applyFill="1" applyBorder="1" applyAlignment="1">
      <alignment horizontal="left" vertical="top" wrapText="1"/>
    </xf>
    <xf numFmtId="0" fontId="74" fillId="7" borderId="0" xfId="0" applyFont="1" applyFill="1" applyBorder="1" applyAlignment="1">
      <alignment horizontal="left" vertical="top" wrapText="1"/>
    </xf>
    <xf numFmtId="0" fontId="74" fillId="7" borderId="34" xfId="0" applyFont="1" applyFill="1" applyBorder="1" applyAlignment="1">
      <alignment horizontal="left" vertical="top" wrapText="1"/>
    </xf>
    <xf numFmtId="0" fontId="74" fillId="7" borderId="35" xfId="0" applyFont="1" applyFill="1" applyBorder="1" applyAlignment="1">
      <alignment horizontal="left"/>
    </xf>
    <xf numFmtId="0" fontId="74" fillId="7" borderId="29" xfId="0" applyFont="1" applyFill="1" applyBorder="1" applyAlignment="1">
      <alignment horizontal="left"/>
    </xf>
    <xf numFmtId="0" fontId="74" fillId="7" borderId="36" xfId="0" applyFont="1" applyFill="1" applyBorder="1" applyAlignment="1">
      <alignment horizontal="left"/>
    </xf>
    <xf numFmtId="0" fontId="74" fillId="0" borderId="13" xfId="0" applyFont="1" applyBorder="1" applyAlignment="1">
      <alignment horizontal="center" vertical="top"/>
    </xf>
    <xf numFmtId="0" fontId="74" fillId="0" borderId="11" xfId="0" applyFont="1" applyBorder="1" applyAlignment="1">
      <alignment horizontal="center" vertical="top"/>
    </xf>
    <xf numFmtId="0" fontId="74" fillId="0" borderId="12" xfId="0" applyFont="1" applyBorder="1" applyAlignment="1">
      <alignment horizontal="center" vertical="top"/>
    </xf>
    <xf numFmtId="0" fontId="74" fillId="0" borderId="13" xfId="0" applyFont="1" applyBorder="1" applyAlignment="1">
      <alignment horizontal="left" vertical="top" wrapText="1"/>
    </xf>
    <xf numFmtId="0" fontId="74" fillId="0" borderId="12" xfId="0" applyFont="1" applyBorder="1" applyAlignment="1">
      <alignment horizontal="left" vertical="top" wrapText="1"/>
    </xf>
    <xf numFmtId="0" fontId="73" fillId="0" borderId="13" xfId="0" applyFont="1" applyFill="1" applyBorder="1" applyAlignment="1">
      <alignment horizontal="center" vertical="top" wrapText="1"/>
    </xf>
    <xf numFmtId="0" fontId="73" fillId="0" borderId="11" xfId="0" applyFont="1" applyFill="1" applyBorder="1" applyAlignment="1">
      <alignment horizontal="center" vertical="top" wrapText="1"/>
    </xf>
    <xf numFmtId="0" fontId="73" fillId="0" borderId="12" xfId="0" applyFont="1" applyFill="1" applyBorder="1" applyAlignment="1">
      <alignment horizontal="center" vertical="top" wrapText="1"/>
    </xf>
    <xf numFmtId="0" fontId="73" fillId="0" borderId="31" xfId="0" applyFont="1" applyFill="1" applyBorder="1" applyAlignment="1">
      <alignment horizontal="center" vertical="top" wrapText="1"/>
    </xf>
    <xf numFmtId="0" fontId="73" fillId="0" borderId="32" xfId="0" applyFont="1" applyFill="1" applyBorder="1" applyAlignment="1">
      <alignment horizontal="center" vertical="top" wrapText="1"/>
    </xf>
    <xf numFmtId="0" fontId="73" fillId="0" borderId="13" xfId="0" applyFont="1" applyFill="1" applyBorder="1" applyAlignment="1">
      <alignment horizontal="center" vertical="center" wrapText="1"/>
    </xf>
    <xf numFmtId="0" fontId="73" fillId="0" borderId="11" xfId="0" applyFont="1" applyFill="1" applyBorder="1" applyAlignment="1">
      <alignment horizontal="center" vertical="center" wrapText="1"/>
    </xf>
    <xf numFmtId="0" fontId="73" fillId="0" borderId="12" xfId="0" applyFont="1" applyFill="1" applyBorder="1" applyAlignment="1">
      <alignment horizontal="center" vertical="center" wrapText="1"/>
    </xf>
    <xf numFmtId="0" fontId="74" fillId="0" borderId="39" xfId="0" applyFont="1" applyBorder="1" applyAlignment="1">
      <alignment horizontal="center" vertical="top" textRotation="180"/>
    </xf>
    <xf numFmtId="0" fontId="74" fillId="0" borderId="41" xfId="0" applyFont="1" applyBorder="1" applyAlignment="1">
      <alignment horizontal="center" vertical="top" textRotation="180"/>
    </xf>
    <xf numFmtId="0" fontId="74" fillId="0" borderId="40" xfId="0" applyFont="1" applyBorder="1" applyAlignment="1">
      <alignment horizontal="center" vertical="top" textRotation="180"/>
    </xf>
    <xf numFmtId="0" fontId="74" fillId="0" borderId="46" xfId="0" applyFont="1" applyBorder="1" applyAlignment="1">
      <alignment horizontal="center" vertical="top"/>
    </xf>
    <xf numFmtId="0" fontId="74" fillId="0" borderId="47" xfId="0" applyFont="1" applyBorder="1" applyAlignment="1">
      <alignment horizontal="center" vertical="top"/>
    </xf>
    <xf numFmtId="0" fontId="74" fillId="0" borderId="48" xfId="0" applyFont="1" applyBorder="1" applyAlignment="1">
      <alignment horizontal="center" vertical="top"/>
    </xf>
    <xf numFmtId="0" fontId="74" fillId="0" borderId="13" xfId="0" applyFont="1" applyBorder="1" applyAlignment="1">
      <alignment horizontal="center" vertical="center" textRotation="180"/>
    </xf>
    <xf numFmtId="0" fontId="74" fillId="0" borderId="11" xfId="0" applyFont="1" applyBorder="1" applyAlignment="1">
      <alignment horizontal="center" vertical="center" textRotation="180"/>
    </xf>
    <xf numFmtId="0" fontId="74" fillId="0" borderId="12" xfId="0" applyFont="1" applyBorder="1" applyAlignment="1">
      <alignment horizontal="center" vertical="center" textRotation="180"/>
    </xf>
    <xf numFmtId="49" fontId="74" fillId="0" borderId="10" xfId="0" applyNumberFormat="1" applyFont="1" applyBorder="1" applyAlignment="1">
      <alignment horizontal="center" vertical="top"/>
    </xf>
    <xf numFmtId="0" fontId="74" fillId="7" borderId="35" xfId="0" applyFont="1" applyFill="1" applyBorder="1" applyAlignment="1">
      <alignment horizontal="left" vertical="top" wrapText="1"/>
    </xf>
    <xf numFmtId="0" fontId="74" fillId="7" borderId="29" xfId="0" applyFont="1" applyFill="1" applyBorder="1" applyAlignment="1">
      <alignment horizontal="left" vertical="top" wrapText="1"/>
    </xf>
    <xf numFmtId="0" fontId="74" fillId="7" borderId="29" xfId="0" applyFont="1" applyFill="1" applyBorder="1" applyAlignment="1">
      <alignment horizontal="left" vertical="top"/>
    </xf>
    <xf numFmtId="0" fontId="74" fillId="7" borderId="36" xfId="0" applyFont="1" applyFill="1" applyBorder="1" applyAlignment="1">
      <alignment horizontal="left" vertical="top"/>
    </xf>
    <xf numFmtId="0" fontId="74" fillId="7" borderId="35" xfId="0" applyFont="1" applyFill="1" applyBorder="1" applyAlignment="1">
      <alignment horizontal="left" vertical="top"/>
    </xf>
    <xf numFmtId="0" fontId="74" fillId="7" borderId="16" xfId="0" applyFont="1" applyFill="1" applyBorder="1" applyAlignment="1">
      <alignment horizontal="left" vertical="top"/>
    </xf>
    <xf numFmtId="0" fontId="74" fillId="7" borderId="0" xfId="0" applyFont="1" applyFill="1" applyBorder="1" applyAlignment="1">
      <alignment horizontal="left" vertical="top"/>
    </xf>
    <xf numFmtId="0" fontId="74" fillId="7" borderId="34" xfId="0" applyFont="1" applyFill="1" applyBorder="1" applyAlignment="1">
      <alignment horizontal="left" vertical="top"/>
    </xf>
    <xf numFmtId="0" fontId="2" fillId="7" borderId="16" xfId="0" applyFont="1" applyFill="1" applyBorder="1" applyAlignment="1">
      <alignment horizontal="left" vertical="top" wrapText="1"/>
    </xf>
    <xf numFmtId="0" fontId="2" fillId="7" borderId="0" xfId="0" applyFont="1" applyFill="1" applyBorder="1" applyAlignment="1">
      <alignment horizontal="left" vertical="top" wrapText="1"/>
    </xf>
    <xf numFmtId="0" fontId="2" fillId="7" borderId="34" xfId="0" applyFont="1" applyFill="1" applyBorder="1" applyAlignment="1">
      <alignment horizontal="left" vertical="top" wrapText="1"/>
    </xf>
    <xf numFmtId="0" fontId="74" fillId="7" borderId="16" xfId="0" applyFont="1" applyFill="1" applyBorder="1" applyAlignment="1">
      <alignment horizontal="left"/>
    </xf>
    <xf numFmtId="0" fontId="74" fillId="7" borderId="0" xfId="0" applyFont="1" applyFill="1" applyBorder="1" applyAlignment="1">
      <alignment horizontal="left"/>
    </xf>
    <xf numFmtId="0" fontId="74" fillId="7" borderId="34" xfId="0" applyFont="1" applyFill="1" applyBorder="1" applyAlignment="1">
      <alignment horizontal="left"/>
    </xf>
    <xf numFmtId="0" fontId="73" fillId="0" borderId="31" xfId="0" applyFont="1" applyFill="1" applyBorder="1" applyAlignment="1">
      <alignment horizontal="center" vertical="center" wrapText="1"/>
    </xf>
    <xf numFmtId="0" fontId="73" fillId="0" borderId="32" xfId="0" applyFont="1" applyFill="1" applyBorder="1" applyAlignment="1">
      <alignment horizontal="center" vertical="center" wrapText="1"/>
    </xf>
    <xf numFmtId="0" fontId="73" fillId="0" borderId="33" xfId="0" applyFont="1" applyFill="1" applyBorder="1" applyAlignment="1">
      <alignment horizontal="center" vertical="center" wrapText="1"/>
    </xf>
    <xf numFmtId="0" fontId="3" fillId="0" borderId="0" xfId="0" applyFont="1" applyBorder="1" applyAlignment="1">
      <alignment horizontal="left" vertical="top" wrapText="1"/>
    </xf>
    <xf numFmtId="0" fontId="3" fillId="0" borderId="0" xfId="0" applyFont="1" applyAlignment="1">
      <alignment horizontal="left" vertical="top" wrapText="1"/>
    </xf>
    <xf numFmtId="0" fontId="74" fillId="0" borderId="10" xfId="0" applyFont="1" applyFill="1" applyBorder="1" applyAlignment="1">
      <alignment horizontal="center" vertical="top" wrapText="1"/>
    </xf>
    <xf numFmtId="0" fontId="74" fillId="0" borderId="10" xfId="0" applyFont="1" applyFill="1" applyBorder="1" applyAlignment="1">
      <alignment horizontal="center" vertical="center" wrapText="1"/>
    </xf>
    <xf numFmtId="3" fontId="2" fillId="0" borderId="11" xfId="0" applyNumberFormat="1" applyFont="1" applyBorder="1" applyAlignment="1">
      <alignment horizontal="center" vertical="top"/>
    </xf>
    <xf numFmtId="3" fontId="2" fillId="0" borderId="12" xfId="0" applyNumberFormat="1" applyFont="1" applyBorder="1" applyAlignment="1">
      <alignment horizontal="center" vertical="top"/>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7" fillId="0" borderId="37" xfId="0" applyFont="1" applyFill="1" applyBorder="1" applyAlignment="1">
      <alignment horizontal="center" vertical="top" wrapText="1"/>
    </xf>
    <xf numFmtId="0" fontId="78" fillId="0" borderId="37" xfId="0" applyFont="1" applyFill="1" applyBorder="1" applyAlignment="1">
      <alignment horizontal="left" vertical="top" wrapText="1"/>
    </xf>
    <xf numFmtId="0" fontId="78" fillId="0" borderId="12" xfId="0" applyFont="1" applyFill="1" applyBorder="1" applyAlignment="1">
      <alignment horizontal="left" vertical="top" wrapText="1"/>
    </xf>
    <xf numFmtId="0" fontId="78" fillId="0" borderId="10" xfId="0" applyFont="1" applyFill="1" applyBorder="1" applyAlignment="1">
      <alignment horizontal="left" vertical="top" wrapText="1"/>
    </xf>
    <xf numFmtId="0" fontId="7" fillId="0" borderId="10" xfId="0" applyFont="1" applyFill="1" applyBorder="1" applyAlignment="1">
      <alignment horizontal="left" vertical="top" wrapText="1"/>
    </xf>
    <xf numFmtId="0" fontId="6" fillId="0" borderId="10" xfId="0" applyFont="1" applyFill="1" applyBorder="1" applyAlignment="1">
      <alignment horizontal="left" vertical="top" wrapText="1"/>
    </xf>
    <xf numFmtId="0" fontId="6" fillId="0" borderId="10" xfId="0" applyFont="1" applyFill="1" applyBorder="1" applyAlignment="1">
      <alignment horizontal="center" vertical="top" wrapText="1"/>
    </xf>
  </cellXfs>
  <cellStyles count="50">
    <cellStyle name="Normal" xfId="0"/>
    <cellStyle name="20% - ส่วนที่ถูกเน้น1" xfId="15"/>
    <cellStyle name="20% - ส่วนที่ถูกเน้น2" xfId="16"/>
    <cellStyle name="20% - ส่วนที่ถูกเน้น3" xfId="17"/>
    <cellStyle name="20% - ส่วนที่ถูกเน้น4" xfId="18"/>
    <cellStyle name="20% - ส่วนที่ถูกเน้น5" xfId="19"/>
    <cellStyle name="20% - ส่วนที่ถูกเน้น6" xfId="20"/>
    <cellStyle name="40% - ส่วนที่ถูกเน้น1" xfId="21"/>
    <cellStyle name="40% - ส่วนที่ถูกเน้น2" xfId="22"/>
    <cellStyle name="40% - ส่วนที่ถูกเน้น3" xfId="23"/>
    <cellStyle name="40% - ส่วนที่ถูกเน้น4" xfId="24"/>
    <cellStyle name="40% - ส่วนที่ถูกเน้น5" xfId="25"/>
    <cellStyle name="40% - ส่วนที่ถูกเน้น6" xfId="26"/>
    <cellStyle name="60% - ส่วนที่ถูกเน้น1" xfId="27"/>
    <cellStyle name="60% - ส่วนที่ถูกเน้น2" xfId="28"/>
    <cellStyle name="60% - ส่วนที่ถูกเน้น3" xfId="29"/>
    <cellStyle name="60% - ส่วนที่ถูกเน้น4" xfId="30"/>
    <cellStyle name="60% - ส่วนที่ถูกเน้น5" xfId="31"/>
    <cellStyle name="60% - ส่วนที่ถูกเน้น6" xfId="32"/>
    <cellStyle name="Comma" xfId="33"/>
    <cellStyle name="Comma [0]" xfId="34"/>
    <cellStyle name="Currency" xfId="35"/>
    <cellStyle name="Currency [0]" xfId="36"/>
    <cellStyle name="Hyperlink" xfId="37"/>
    <cellStyle name="Normal 2" xfId="38"/>
    <cellStyle name="Percent" xfId="39"/>
    <cellStyle name="การคำนวณ" xfId="40"/>
    <cellStyle name="ข้อความเตือน" xfId="41"/>
    <cellStyle name="ข้อความอธิบาย" xfId="42"/>
    <cellStyle name="ชื่อเรื่อง" xfId="43"/>
    <cellStyle name="เซลล์ตรวจสอบ" xfId="44"/>
    <cellStyle name="เซลล์ที่มีการเชื่อมโยง" xfId="45"/>
    <cellStyle name="ดี" xfId="46"/>
    <cellStyle name="ปกติ 3" xfId="47"/>
    <cellStyle name="ป้อนค่า" xfId="48"/>
    <cellStyle name="ปานกลาง" xfId="49"/>
    <cellStyle name="ผลรวม" xfId="50"/>
    <cellStyle name="แย่" xfId="51"/>
    <cellStyle name="ส่วนที่ถูกเน้น1" xfId="52"/>
    <cellStyle name="ส่วนที่ถูกเน้น2" xfId="53"/>
    <cellStyle name="ส่วนที่ถูกเน้น3" xfId="54"/>
    <cellStyle name="ส่วนที่ถูกเน้น4" xfId="55"/>
    <cellStyle name="ส่วนที่ถูกเน้น5" xfId="56"/>
    <cellStyle name="ส่วนที่ถูกเน้น6" xfId="57"/>
    <cellStyle name="แสดงผล" xfId="58"/>
    <cellStyle name="หมายเหตุ" xfId="59"/>
    <cellStyle name="หัวเรื่อง 1" xfId="60"/>
    <cellStyle name="หัวเรื่อง 2" xfId="61"/>
    <cellStyle name="หัวเรื่อง 3" xfId="62"/>
    <cellStyle name="หัวเรื่อง 4"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styles" Target="styles.xml" /><Relationship Id="rId44" Type="http://schemas.openxmlformats.org/officeDocument/2006/relationships/sharedStrings" Target="sharedStrings.xml" /><Relationship Id="rId45" Type="http://schemas.openxmlformats.org/officeDocument/2006/relationships/externalLink" Target="externalLinks/externalLink1.xml" /><Relationship Id="rId4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ING\TING\All%20&#3626;&#3634;&#3619;&#3632;&#3614;&#3633;&#3604;&#3591;&#3634;&#3609;&#3619;&#3633;&#3610;&#3612;&#3636;&#3604;&#3594;&#3629;&#3610;\&#3648;&#3648;&#3612;&#3609;&#3591;&#3634;&#3609;&#3650;&#3588;&#3619;&#3591;&#3585;&#3634;&#3619;%20&#3623;&#3633;&#3626;&#3604;&#3640;&#3626;&#3656;&#3591;&#3648;&#3626;&#3619;&#3636;&#3617;\&#3611;&#3637;%2062%20&#3619;&#3614;%20&#3585;&#3614;\&#3649;&#3610;&#3610;&#3615;&#3629;&#3619;&#3660;&#3617;\&#3649;&#3612;&#3609;cup&#3648;&#3617;&#3639;&#3629;&#3591;%20&#3618;&#3640;&#3607;&#3608;2%20&#3618;&#3633;&#3591;&#3652;&#3617;&#3656;&#3648;&#3626;&#3619;&#3655;&#359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ตัวชี้วัด 60"/>
      <sheetName val="คำอธิบายส่วนที่ 1-3"/>
      <sheetName val="ยุทธ 2 แผน 5.1"/>
      <sheetName val="6box 5.1"/>
      <sheetName val="มาตรการ 5.1"/>
      <sheetName val="ยุทธ 2 แผน 6.1"/>
      <sheetName val="6box 6.1"/>
      <sheetName val="มาตรการ 6.1"/>
      <sheetName val="ยุทธ 2 แผน 6.2"/>
      <sheetName val="6box 6.2"/>
      <sheetName val="มาตรการ 6.2"/>
      <sheetName val="ยุทธ 2 แผน 6.3"/>
      <sheetName val="6box 6.3"/>
      <sheetName val="มาตรการ 6.3"/>
      <sheetName val="ยุทธ 2 แผน 6.4"/>
      <sheetName val="6box 6.4"/>
      <sheetName val="มาตรการ 6.4"/>
      <sheetName val="ยุทธ 2 แผน 6.5"/>
      <sheetName val="6box 6.5"/>
      <sheetName val="มาตรการ 6.5"/>
      <sheetName val="ยุทธ 2 แผน 6.6"/>
      <sheetName val="6box 6.6"/>
      <sheetName val="มาตรการ 6.6"/>
      <sheetName val="Onepage 6.6"/>
      <sheetName val="ยุทธ 2 แผน 6.7"/>
      <sheetName val="6box 6.7"/>
      <sheetName val="มาตรการ 6.7"/>
      <sheetName val="ยุทธ 2 แผน 6.8"/>
      <sheetName val="6box 6.8"/>
      <sheetName val="มาตรการ 6.8"/>
      <sheetName val="ยุทธ 2 แผน 6.9"/>
      <sheetName val="6box 6.9"/>
      <sheetName val="มาตรการ 6.9"/>
      <sheetName val="ยุทธ 2 แผน 6.10"/>
      <sheetName val="6box 6.10"/>
      <sheetName val="มาตรการ 6.10"/>
      <sheetName val="ยุทธ 2 แผน 6.11"/>
      <sheetName val="6box 6.11"/>
      <sheetName val="มาตรการ 6.11"/>
      <sheetName val="ยุทธ 2 แผน 6.12"/>
      <sheetName val="6box 6.12"/>
      <sheetName val="มาตรการ 6.12"/>
      <sheetName val="ยุทธ 2 แผน 6.13"/>
      <sheetName val="6box 6.13"/>
      <sheetName val="มาตรการ 6.13"/>
      <sheetName val="ยุทธ 2 แผน 6.14"/>
      <sheetName val="6 box 6.14"/>
      <sheetName val="มาตรการ 6.14"/>
      <sheetName val="ยุทธ 2 แผน 6.15"/>
      <sheetName val="6 box 6.15"/>
      <sheetName val="มาตรการ 6.15"/>
      <sheetName val="ยุทธ 2 แผน 6.16"/>
      <sheetName val="6 box 6.16"/>
      <sheetName val="มาตรการ 6.16"/>
      <sheetName val="ยุทธ 2 แผน 6.17"/>
      <sheetName val="6 box 6.17"/>
      <sheetName val="มาตรการ 6.17"/>
      <sheetName val="ยุทธ 2 แผน 7.1"/>
      <sheetName val="6box 7.1"/>
      <sheetName val="มาตรการ 7.1"/>
      <sheetName val="Onepage 7.1"/>
      <sheetName val="ยุทธ 2 แผน 8.1"/>
      <sheetName val="6box 8.1"/>
      <sheetName val="มาตรการ 8.1"/>
      <sheetName val="Onepage 8.1"/>
      <sheetName val="ยุทธ 2 แผน 8.2"/>
      <sheetName val="6box 8.2"/>
      <sheetName val="มาตรการ 8.2"/>
      <sheetName val="Onepage 8.2"/>
      <sheetName val="ยุทธ 2 แผน 9.1"/>
      <sheetName val="6box 9.1"/>
      <sheetName val="มาตรการ 9.1"/>
      <sheetName val="Onepage 9.1"/>
      <sheetName val="ยุทธ 2 แผน 9.2"/>
      <sheetName val="6box 9.2"/>
      <sheetName val="มาตรการ 9.2"/>
      <sheetName val="Onepage 9.2"/>
      <sheetName val="ยุทธ 2 แผน 9.3"/>
      <sheetName val="6box 9.3"/>
      <sheetName val="มาตรการ 9.3"/>
      <sheetName val="Onepage 9.3"/>
      <sheetName val="ยุทธ 2 แผน 10.1"/>
      <sheetName val="6box 10.1"/>
      <sheetName val="มาตรการ 10.1"/>
      <sheetName val="Onepage 10.1"/>
      <sheetName val="ยุทธ 2 แผน 10.2"/>
      <sheetName val="6box 10.2"/>
      <sheetName val="มาตรการ 10.2"/>
      <sheetName val="Onepage 10.2"/>
    </sheetNames>
    <sheetDataSet>
      <sheetData sheetId="0">
        <row r="3">
          <cell r="A3" t="str">
            <v>โครงการ</v>
          </cell>
          <cell r="B3" t="str">
            <v>ลำดับที่</v>
          </cell>
          <cell r="C3" t="str">
            <v>ตัวชี้วัด</v>
          </cell>
          <cell r="D3" t="str">
            <v>หน่วยงานหลักรับผิดชอบ
(Focal Point)</v>
          </cell>
          <cell r="E3" t="str">
            <v>ประเด็นเน้นหนัก</v>
          </cell>
          <cell r="G3" t="str">
            <v>ระดับการรายงานข้อมูล</v>
          </cell>
        </row>
        <row r="4">
          <cell r="E4" t="str">
            <v>PA ปลัด 60</v>
          </cell>
          <cell r="F4" t="str">
            <v>สตป. 
60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bps.moph.go.th/" TargetMode="Externa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FF00"/>
  </sheetPr>
  <dimension ref="A3:G138"/>
  <sheetViews>
    <sheetView zoomScalePageLayoutView="0" workbookViewId="0" topLeftCell="A4">
      <selection activeCell="A17" sqref="A17:IV17"/>
    </sheetView>
  </sheetViews>
  <sheetFormatPr defaultColWidth="9.140625" defaultRowHeight="15"/>
  <cols>
    <col min="1" max="1" width="30.57421875" style="18" customWidth="1"/>
    <col min="2" max="2" width="5.57421875" style="18" bestFit="1" customWidth="1"/>
    <col min="3" max="3" width="45.421875" style="18" customWidth="1"/>
    <col min="4" max="4" width="11.00390625" style="18" customWidth="1"/>
    <col min="5" max="5" width="6.421875" style="18" customWidth="1"/>
    <col min="6" max="6" width="4.7109375" style="18" bestFit="1" customWidth="1"/>
    <col min="7" max="7" width="10.421875" style="18" customWidth="1"/>
    <col min="8" max="16384" width="9.00390625" style="18" customWidth="1"/>
  </cols>
  <sheetData>
    <row r="3" spans="1:7" ht="21">
      <c r="A3" s="718" t="s">
        <v>128</v>
      </c>
      <c r="B3" s="718" t="s">
        <v>129</v>
      </c>
      <c r="C3" s="716" t="s">
        <v>0</v>
      </c>
      <c r="D3" s="717" t="s">
        <v>130</v>
      </c>
      <c r="E3" s="718" t="s">
        <v>131</v>
      </c>
      <c r="F3" s="718"/>
      <c r="G3" s="718" t="s">
        <v>132</v>
      </c>
    </row>
    <row r="4" spans="1:7" ht="14.25">
      <c r="A4" s="718"/>
      <c r="B4" s="718"/>
      <c r="C4" s="716"/>
      <c r="D4" s="717"/>
      <c r="E4" s="729" t="s">
        <v>133</v>
      </c>
      <c r="F4" s="730" t="s">
        <v>134</v>
      </c>
      <c r="G4" s="718"/>
    </row>
    <row r="5" spans="1:7" ht="30" customHeight="1">
      <c r="A5" s="718"/>
      <c r="B5" s="718"/>
      <c r="C5" s="716"/>
      <c r="D5" s="717"/>
      <c r="E5" s="729"/>
      <c r="F5" s="730"/>
      <c r="G5" s="718"/>
    </row>
    <row r="6" spans="1:7" ht="21">
      <c r="A6" s="22" t="s">
        <v>135</v>
      </c>
      <c r="B6" s="22"/>
      <c r="C6" s="22"/>
      <c r="D6" s="22"/>
      <c r="E6" s="22"/>
      <c r="F6" s="22"/>
      <c r="G6" s="22"/>
    </row>
    <row r="7" spans="1:7" ht="21">
      <c r="A7" s="23" t="s">
        <v>136</v>
      </c>
      <c r="B7" s="23"/>
      <c r="C7" s="23"/>
      <c r="D7" s="23"/>
      <c r="E7" s="23"/>
      <c r="F7" s="23"/>
      <c r="G7" s="23"/>
    </row>
    <row r="8" spans="1:7" ht="21">
      <c r="A8" s="719" t="s">
        <v>137</v>
      </c>
      <c r="B8" s="24">
        <v>1</v>
      </c>
      <c r="C8" s="25" t="s">
        <v>138</v>
      </c>
      <c r="D8" s="26" t="s">
        <v>139</v>
      </c>
      <c r="E8" s="24"/>
      <c r="F8" s="24"/>
      <c r="G8" s="24" t="s">
        <v>140</v>
      </c>
    </row>
    <row r="9" spans="1:7" ht="21">
      <c r="A9" s="720"/>
      <c r="B9" s="27">
        <v>2</v>
      </c>
      <c r="C9" s="25" t="s">
        <v>141</v>
      </c>
      <c r="D9" s="28" t="s">
        <v>139</v>
      </c>
      <c r="E9" s="29"/>
      <c r="F9" s="29"/>
      <c r="G9" s="27" t="s">
        <v>142</v>
      </c>
    </row>
    <row r="10" spans="1:7" ht="21">
      <c r="A10" s="720"/>
      <c r="B10" s="24">
        <v>3</v>
      </c>
      <c r="C10" s="25" t="s">
        <v>143</v>
      </c>
      <c r="D10" s="28" t="s">
        <v>144</v>
      </c>
      <c r="E10" s="29"/>
      <c r="F10" s="29"/>
      <c r="G10" s="27" t="s">
        <v>145</v>
      </c>
    </row>
    <row r="11" spans="1:7" ht="21">
      <c r="A11" s="720"/>
      <c r="B11" s="24">
        <v>4</v>
      </c>
      <c r="C11" s="25" t="s">
        <v>146</v>
      </c>
      <c r="D11" s="28" t="s">
        <v>147</v>
      </c>
      <c r="E11" s="29"/>
      <c r="F11" s="29"/>
      <c r="G11" s="27" t="s">
        <v>145</v>
      </c>
    </row>
    <row r="12" spans="1:7" ht="21">
      <c r="A12" s="719" t="s">
        <v>148</v>
      </c>
      <c r="B12" s="27">
        <v>5</v>
      </c>
      <c r="C12" s="25" t="s">
        <v>149</v>
      </c>
      <c r="D12" s="28" t="s">
        <v>147</v>
      </c>
      <c r="E12" s="29"/>
      <c r="F12" s="29"/>
      <c r="G12" s="27" t="s">
        <v>142</v>
      </c>
    </row>
    <row r="13" spans="1:7" ht="21">
      <c r="A13" s="719"/>
      <c r="B13" s="24">
        <v>6</v>
      </c>
      <c r="C13" s="25" t="s">
        <v>150</v>
      </c>
      <c r="D13" s="28" t="s">
        <v>147</v>
      </c>
      <c r="E13" s="29"/>
      <c r="F13" s="29"/>
      <c r="G13" s="27" t="s">
        <v>145</v>
      </c>
    </row>
    <row r="14" spans="1:7" ht="42">
      <c r="A14" s="719"/>
      <c r="B14" s="24">
        <v>7</v>
      </c>
      <c r="C14" s="25" t="s">
        <v>151</v>
      </c>
      <c r="D14" s="28" t="s">
        <v>147</v>
      </c>
      <c r="E14" s="29"/>
      <c r="F14" s="29"/>
      <c r="G14" s="27" t="s">
        <v>142</v>
      </c>
    </row>
    <row r="15" spans="1:7" ht="21">
      <c r="A15" s="719"/>
      <c r="B15" s="27">
        <v>8</v>
      </c>
      <c r="C15" s="25" t="s">
        <v>152</v>
      </c>
      <c r="D15" s="28" t="s">
        <v>153</v>
      </c>
      <c r="E15" s="29"/>
      <c r="F15" s="29"/>
      <c r="G15" s="27" t="s">
        <v>145</v>
      </c>
    </row>
    <row r="16" spans="1:7" ht="21">
      <c r="A16" s="719"/>
      <c r="B16" s="24">
        <v>9</v>
      </c>
      <c r="C16" s="25" t="s">
        <v>154</v>
      </c>
      <c r="D16" s="28" t="s">
        <v>147</v>
      </c>
      <c r="E16" s="29"/>
      <c r="F16" s="29"/>
      <c r="G16" s="27" t="s">
        <v>145</v>
      </c>
    </row>
    <row r="17" spans="1:7" ht="21" customHeight="1">
      <c r="A17" s="30" t="s">
        <v>155</v>
      </c>
      <c r="B17" s="24">
        <v>10</v>
      </c>
      <c r="C17" s="25" t="s">
        <v>156</v>
      </c>
      <c r="D17" s="31"/>
      <c r="E17" s="29"/>
      <c r="F17" s="29"/>
      <c r="G17" s="27" t="s">
        <v>145</v>
      </c>
    </row>
    <row r="18" spans="1:7" ht="42">
      <c r="A18" s="721" t="s">
        <v>157</v>
      </c>
      <c r="B18" s="24">
        <v>11</v>
      </c>
      <c r="C18" s="25" t="s">
        <v>158</v>
      </c>
      <c r="D18" s="28" t="s">
        <v>159</v>
      </c>
      <c r="E18" s="29"/>
      <c r="F18" s="29"/>
      <c r="G18" s="27" t="s">
        <v>145</v>
      </c>
    </row>
    <row r="19" spans="1:7" ht="21">
      <c r="A19" s="721"/>
      <c r="B19" s="24">
        <v>12</v>
      </c>
      <c r="C19" s="25" t="s">
        <v>160</v>
      </c>
      <c r="D19" s="28" t="s">
        <v>159</v>
      </c>
      <c r="E19" s="27"/>
      <c r="F19" s="27"/>
      <c r="G19" s="27" t="s">
        <v>145</v>
      </c>
    </row>
    <row r="20" spans="1:7" ht="21">
      <c r="A20" s="715" t="s">
        <v>161</v>
      </c>
      <c r="B20" s="715"/>
      <c r="C20" s="715"/>
      <c r="D20" s="715"/>
      <c r="E20" s="715"/>
      <c r="F20" s="715"/>
      <c r="G20" s="715"/>
    </row>
    <row r="21" spans="1:7" ht="42">
      <c r="A21" s="32" t="s">
        <v>162</v>
      </c>
      <c r="B21" s="33">
        <v>13</v>
      </c>
      <c r="C21" s="32" t="s">
        <v>163</v>
      </c>
      <c r="D21" s="28" t="s">
        <v>164</v>
      </c>
      <c r="E21" s="34">
        <v>1</v>
      </c>
      <c r="F21" s="35">
        <v>1</v>
      </c>
      <c r="G21" s="27" t="s">
        <v>145</v>
      </c>
    </row>
    <row r="22" spans="1:7" ht="21">
      <c r="A22" s="715" t="s">
        <v>165</v>
      </c>
      <c r="B22" s="715"/>
      <c r="C22" s="715"/>
      <c r="D22" s="715"/>
      <c r="E22" s="715"/>
      <c r="F22" s="715"/>
      <c r="G22" s="715"/>
    </row>
    <row r="23" spans="1:7" ht="42">
      <c r="A23" s="36" t="s">
        <v>166</v>
      </c>
      <c r="B23" s="33">
        <v>14</v>
      </c>
      <c r="C23" s="32" t="s">
        <v>167</v>
      </c>
      <c r="D23" s="28"/>
      <c r="E23" s="29"/>
      <c r="F23" s="35">
        <v>2</v>
      </c>
      <c r="G23" s="27" t="s">
        <v>168</v>
      </c>
    </row>
    <row r="24" spans="1:7" ht="42">
      <c r="A24" s="721" t="s">
        <v>169</v>
      </c>
      <c r="B24" s="27">
        <v>15</v>
      </c>
      <c r="C24" s="25" t="s">
        <v>170</v>
      </c>
      <c r="D24" s="28"/>
      <c r="E24" s="27"/>
      <c r="F24" s="27"/>
      <c r="G24" s="27" t="s">
        <v>168</v>
      </c>
    </row>
    <row r="25" spans="1:7" ht="42">
      <c r="A25" s="721"/>
      <c r="B25" s="27">
        <v>16</v>
      </c>
      <c r="C25" s="25" t="s">
        <v>171</v>
      </c>
      <c r="D25" s="28"/>
      <c r="E25" s="27"/>
      <c r="F25" s="24"/>
      <c r="G25" s="27" t="s">
        <v>145</v>
      </c>
    </row>
    <row r="26" spans="1:7" ht="21">
      <c r="A26" s="732" t="s">
        <v>172</v>
      </c>
      <c r="B26" s="27">
        <v>17</v>
      </c>
      <c r="C26" s="25" t="s">
        <v>173</v>
      </c>
      <c r="D26" s="28"/>
      <c r="E26" s="29"/>
      <c r="F26" s="29"/>
      <c r="G26" s="27" t="s">
        <v>168</v>
      </c>
    </row>
    <row r="27" spans="1:7" ht="21">
      <c r="A27" s="733"/>
      <c r="B27" s="27">
        <v>18</v>
      </c>
      <c r="C27" s="25" t="s">
        <v>174</v>
      </c>
      <c r="D27" s="28"/>
      <c r="E27" s="27"/>
      <c r="F27" s="29"/>
      <c r="G27" s="27" t="s">
        <v>168</v>
      </c>
    </row>
    <row r="28" spans="1:7" ht="21">
      <c r="A28" s="733"/>
      <c r="B28" s="726">
        <v>19</v>
      </c>
      <c r="C28" s="37" t="s">
        <v>175</v>
      </c>
      <c r="D28" s="735"/>
      <c r="E28" s="726"/>
      <c r="F28" s="723"/>
      <c r="G28" s="726"/>
    </row>
    <row r="29" spans="1:7" ht="21">
      <c r="A29" s="733"/>
      <c r="B29" s="727"/>
      <c r="C29" s="38" t="s">
        <v>176</v>
      </c>
      <c r="D29" s="736"/>
      <c r="E29" s="727"/>
      <c r="F29" s="724"/>
      <c r="G29" s="727"/>
    </row>
    <row r="30" spans="1:7" ht="21">
      <c r="A30" s="734"/>
      <c r="B30" s="728"/>
      <c r="C30" s="39" t="s">
        <v>177</v>
      </c>
      <c r="D30" s="737"/>
      <c r="E30" s="728"/>
      <c r="F30" s="725"/>
      <c r="G30" s="728"/>
    </row>
    <row r="31" spans="1:7" ht="42">
      <c r="A31" s="40" t="s">
        <v>178</v>
      </c>
      <c r="B31" s="41">
        <v>20</v>
      </c>
      <c r="C31" s="39" t="s">
        <v>179</v>
      </c>
      <c r="D31" s="42"/>
      <c r="E31" s="27"/>
      <c r="F31" s="29"/>
      <c r="G31" s="27" t="s">
        <v>140</v>
      </c>
    </row>
    <row r="32" spans="1:7" ht="42">
      <c r="A32" s="738" t="s">
        <v>180</v>
      </c>
      <c r="B32" s="27">
        <v>21</v>
      </c>
      <c r="C32" s="39" t="s">
        <v>181</v>
      </c>
      <c r="D32" s="28"/>
      <c r="E32" s="27"/>
      <c r="F32" s="29"/>
      <c r="G32" s="27" t="s">
        <v>145</v>
      </c>
    </row>
    <row r="33" spans="1:7" ht="42">
      <c r="A33" s="739"/>
      <c r="B33" s="41">
        <v>22</v>
      </c>
      <c r="C33" s="39" t="s">
        <v>182</v>
      </c>
      <c r="D33" s="28"/>
      <c r="E33" s="27"/>
      <c r="F33" s="29"/>
      <c r="G33" s="27" t="s">
        <v>145</v>
      </c>
    </row>
    <row r="34" spans="1:7" ht="21">
      <c r="A34" s="715" t="s">
        <v>183</v>
      </c>
      <c r="B34" s="715"/>
      <c r="C34" s="715"/>
      <c r="D34" s="715"/>
      <c r="E34" s="715"/>
      <c r="F34" s="715"/>
      <c r="G34" s="715"/>
    </row>
    <row r="35" spans="1:7" ht="42">
      <c r="A35" s="32" t="s">
        <v>184</v>
      </c>
      <c r="B35" s="33">
        <v>23</v>
      </c>
      <c r="C35" s="32" t="s">
        <v>185</v>
      </c>
      <c r="D35" s="28" t="s">
        <v>186</v>
      </c>
      <c r="E35" s="29"/>
      <c r="F35" s="35">
        <v>3</v>
      </c>
      <c r="G35" s="27" t="s">
        <v>145</v>
      </c>
    </row>
    <row r="36" spans="1:7" ht="42">
      <c r="A36" s="25" t="s">
        <v>187</v>
      </c>
      <c r="B36" s="27">
        <v>24</v>
      </c>
      <c r="C36" s="25" t="s">
        <v>188</v>
      </c>
      <c r="D36" s="28" t="s">
        <v>186</v>
      </c>
      <c r="E36" s="27"/>
      <c r="F36" s="27"/>
      <c r="G36" s="27" t="s">
        <v>140</v>
      </c>
    </row>
    <row r="37" spans="1:7" ht="21">
      <c r="A37" s="731" t="s">
        <v>189</v>
      </c>
      <c r="B37" s="731"/>
      <c r="C37" s="731"/>
      <c r="D37" s="731"/>
      <c r="E37" s="731"/>
      <c r="F37" s="731"/>
      <c r="G37" s="731"/>
    </row>
    <row r="38" spans="1:7" ht="21">
      <c r="A38" s="715" t="s">
        <v>190</v>
      </c>
      <c r="B38" s="715"/>
      <c r="C38" s="715"/>
      <c r="D38" s="715"/>
      <c r="E38" s="715"/>
      <c r="F38" s="715"/>
      <c r="G38" s="715"/>
    </row>
    <row r="39" spans="1:7" ht="42">
      <c r="A39" s="36" t="s">
        <v>191</v>
      </c>
      <c r="B39" s="33">
        <v>25</v>
      </c>
      <c r="C39" s="32" t="s">
        <v>192</v>
      </c>
      <c r="D39" s="43" t="s">
        <v>193</v>
      </c>
      <c r="E39" s="34">
        <v>2</v>
      </c>
      <c r="F39" s="35">
        <v>4</v>
      </c>
      <c r="G39" s="27" t="s">
        <v>168</v>
      </c>
    </row>
    <row r="40" spans="1:7" ht="21">
      <c r="A40" s="722" t="s">
        <v>194</v>
      </c>
      <c r="B40" s="722"/>
      <c r="C40" s="722"/>
      <c r="D40" s="722"/>
      <c r="E40" s="722"/>
      <c r="F40" s="722"/>
      <c r="G40" s="722"/>
    </row>
    <row r="41" spans="1:7" ht="21">
      <c r="A41" s="719" t="s">
        <v>195</v>
      </c>
      <c r="B41" s="27">
        <v>26</v>
      </c>
      <c r="C41" s="25" t="s">
        <v>196</v>
      </c>
      <c r="D41" s="28" t="s">
        <v>197</v>
      </c>
      <c r="E41" s="27"/>
      <c r="F41" s="29"/>
      <c r="G41" s="27" t="s">
        <v>145</v>
      </c>
    </row>
    <row r="42" spans="1:7" ht="42">
      <c r="A42" s="719"/>
      <c r="B42" s="27">
        <v>27</v>
      </c>
      <c r="C42" s="25" t="s">
        <v>198</v>
      </c>
      <c r="D42" s="28" t="s">
        <v>197</v>
      </c>
      <c r="E42" s="29"/>
      <c r="F42" s="29"/>
      <c r="G42" s="27" t="s">
        <v>145</v>
      </c>
    </row>
    <row r="43" spans="1:7" ht="21">
      <c r="A43" s="719"/>
      <c r="B43" s="27">
        <v>28</v>
      </c>
      <c r="C43" s="25" t="s">
        <v>199</v>
      </c>
      <c r="D43" s="28" t="s">
        <v>197</v>
      </c>
      <c r="E43" s="29"/>
      <c r="F43" s="29"/>
      <c r="G43" s="27" t="s">
        <v>145</v>
      </c>
    </row>
    <row r="44" spans="1:7" ht="63">
      <c r="A44" s="36" t="s">
        <v>200</v>
      </c>
      <c r="B44" s="33">
        <v>29</v>
      </c>
      <c r="C44" s="32" t="s">
        <v>201</v>
      </c>
      <c r="D44" s="28" t="s">
        <v>202</v>
      </c>
      <c r="E44" s="29"/>
      <c r="F44" s="35">
        <v>5</v>
      </c>
      <c r="G44" s="27" t="s">
        <v>168</v>
      </c>
    </row>
    <row r="45" spans="1:7" ht="42">
      <c r="A45" s="25" t="s">
        <v>203</v>
      </c>
      <c r="B45" s="27">
        <v>30</v>
      </c>
      <c r="C45" s="25" t="s">
        <v>204</v>
      </c>
      <c r="D45" s="28"/>
      <c r="E45" s="27"/>
      <c r="F45" s="27"/>
      <c r="G45" s="27" t="s">
        <v>145</v>
      </c>
    </row>
    <row r="46" spans="1:7" ht="42">
      <c r="A46" s="44" t="s">
        <v>205</v>
      </c>
      <c r="B46" s="27">
        <v>31</v>
      </c>
      <c r="C46" s="25" t="s">
        <v>206</v>
      </c>
      <c r="D46" s="28"/>
      <c r="E46" s="27"/>
      <c r="F46" s="29"/>
      <c r="G46" s="27" t="s">
        <v>145</v>
      </c>
    </row>
    <row r="47" spans="1:7" ht="42">
      <c r="A47" s="45" t="s">
        <v>207</v>
      </c>
      <c r="B47" s="27">
        <v>32</v>
      </c>
      <c r="C47" s="25" t="s">
        <v>208</v>
      </c>
      <c r="D47" s="28" t="s">
        <v>159</v>
      </c>
      <c r="E47" s="27"/>
      <c r="F47" s="27"/>
      <c r="G47" s="27" t="s">
        <v>140</v>
      </c>
    </row>
    <row r="48" spans="1:7" ht="42">
      <c r="A48" s="25" t="s">
        <v>209</v>
      </c>
      <c r="B48" s="27">
        <v>33</v>
      </c>
      <c r="C48" s="25" t="s">
        <v>210</v>
      </c>
      <c r="D48" s="28" t="s">
        <v>211</v>
      </c>
      <c r="E48" s="27"/>
      <c r="F48" s="29"/>
      <c r="G48" s="27" t="s">
        <v>168</v>
      </c>
    </row>
    <row r="49" spans="1:7" ht="21">
      <c r="A49" s="719" t="s">
        <v>212</v>
      </c>
      <c r="B49" s="27">
        <v>34</v>
      </c>
      <c r="C49" s="25" t="s">
        <v>213</v>
      </c>
      <c r="D49" s="26" t="s">
        <v>214</v>
      </c>
      <c r="E49" s="27"/>
      <c r="F49" s="27"/>
      <c r="G49" s="27" t="s">
        <v>145</v>
      </c>
    </row>
    <row r="50" spans="1:7" ht="21">
      <c r="A50" s="719"/>
      <c r="B50" s="27">
        <v>35</v>
      </c>
      <c r="C50" s="25" t="s">
        <v>215</v>
      </c>
      <c r="D50" s="26" t="s">
        <v>214</v>
      </c>
      <c r="E50" s="29"/>
      <c r="F50" s="29"/>
      <c r="G50" s="27" t="s">
        <v>168</v>
      </c>
    </row>
    <row r="51" spans="1:7" ht="63">
      <c r="A51" s="45" t="s">
        <v>216</v>
      </c>
      <c r="B51" s="27">
        <v>36</v>
      </c>
      <c r="C51" s="25" t="s">
        <v>217</v>
      </c>
      <c r="D51" s="28" t="s">
        <v>218</v>
      </c>
      <c r="E51" s="27"/>
      <c r="F51" s="27"/>
      <c r="G51" s="27" t="s">
        <v>145</v>
      </c>
    </row>
    <row r="52" spans="1:7" ht="105">
      <c r="A52" s="45"/>
      <c r="B52" s="27">
        <v>37</v>
      </c>
      <c r="C52" s="25" t="s">
        <v>219</v>
      </c>
      <c r="D52" s="28"/>
      <c r="E52" s="27"/>
      <c r="F52" s="27"/>
      <c r="G52" s="27" t="s">
        <v>145</v>
      </c>
    </row>
    <row r="53" spans="1:7" ht="42">
      <c r="A53" s="719" t="s">
        <v>220</v>
      </c>
      <c r="B53" s="27">
        <v>38</v>
      </c>
      <c r="C53" s="25" t="s">
        <v>221</v>
      </c>
      <c r="D53" s="26" t="s">
        <v>222</v>
      </c>
      <c r="E53" s="27"/>
      <c r="F53" s="27"/>
      <c r="G53" s="27" t="s">
        <v>140</v>
      </c>
    </row>
    <row r="54" spans="1:7" ht="21" customHeight="1">
      <c r="A54" s="719"/>
      <c r="B54" s="27">
        <v>39</v>
      </c>
      <c r="C54" s="25" t="s">
        <v>223</v>
      </c>
      <c r="D54" s="28" t="s">
        <v>222</v>
      </c>
      <c r="E54" s="29"/>
      <c r="F54" s="29"/>
      <c r="G54" s="27" t="s">
        <v>168</v>
      </c>
    </row>
    <row r="55" spans="1:7" ht="42">
      <c r="A55" s="719" t="s">
        <v>224</v>
      </c>
      <c r="B55" s="27">
        <v>40</v>
      </c>
      <c r="C55" s="28" t="s">
        <v>225</v>
      </c>
      <c r="D55" s="28" t="s">
        <v>226</v>
      </c>
      <c r="E55" s="29"/>
      <c r="F55" s="29"/>
      <c r="G55" s="27" t="s">
        <v>140</v>
      </c>
    </row>
    <row r="56" spans="1:7" ht="21">
      <c r="A56" s="719"/>
      <c r="B56" s="27">
        <v>41</v>
      </c>
      <c r="C56" s="28" t="s">
        <v>227</v>
      </c>
      <c r="D56" s="28"/>
      <c r="E56" s="29"/>
      <c r="F56" s="27"/>
      <c r="G56" s="27" t="s">
        <v>168</v>
      </c>
    </row>
    <row r="57" spans="1:7" ht="21">
      <c r="A57" s="719"/>
      <c r="B57" s="27">
        <v>42</v>
      </c>
      <c r="C57" s="25" t="s">
        <v>228</v>
      </c>
      <c r="D57" s="28"/>
      <c r="E57" s="29"/>
      <c r="F57" s="27"/>
      <c r="G57" s="27" t="s">
        <v>168</v>
      </c>
    </row>
    <row r="58" spans="1:7" ht="44.25">
      <c r="A58" s="44" t="s">
        <v>229</v>
      </c>
      <c r="B58" s="27">
        <v>43</v>
      </c>
      <c r="C58" s="25" t="s">
        <v>230</v>
      </c>
      <c r="D58" s="28" t="s">
        <v>214</v>
      </c>
      <c r="E58" s="29"/>
      <c r="F58" s="29"/>
      <c r="G58" s="27" t="s">
        <v>145</v>
      </c>
    </row>
    <row r="59" spans="1:7" ht="42">
      <c r="A59" s="44" t="s">
        <v>231</v>
      </c>
      <c r="B59" s="27">
        <v>44</v>
      </c>
      <c r="C59" s="25" t="s">
        <v>232</v>
      </c>
      <c r="D59" s="28" t="s">
        <v>214</v>
      </c>
      <c r="E59" s="27"/>
      <c r="F59" s="29"/>
      <c r="G59" s="27" t="s">
        <v>168</v>
      </c>
    </row>
    <row r="60" spans="1:7" ht="42">
      <c r="A60" s="44" t="s">
        <v>233</v>
      </c>
      <c r="B60" s="27">
        <v>45</v>
      </c>
      <c r="C60" s="25" t="s">
        <v>234</v>
      </c>
      <c r="D60" s="28"/>
      <c r="E60" s="27"/>
      <c r="F60" s="29"/>
      <c r="G60" s="27" t="s">
        <v>168</v>
      </c>
    </row>
    <row r="61" spans="1:7" ht="42">
      <c r="A61" s="44" t="s">
        <v>235</v>
      </c>
      <c r="B61" s="27">
        <v>46</v>
      </c>
      <c r="C61" s="25" t="s">
        <v>236</v>
      </c>
      <c r="D61" s="28"/>
      <c r="E61" s="27"/>
      <c r="F61" s="29"/>
      <c r="G61" s="27" t="s">
        <v>168</v>
      </c>
    </row>
    <row r="62" spans="1:7" ht="42">
      <c r="A62" s="44" t="s">
        <v>237</v>
      </c>
      <c r="B62" s="27">
        <v>47</v>
      </c>
      <c r="C62" s="25" t="s">
        <v>238</v>
      </c>
      <c r="D62" s="28"/>
      <c r="E62" s="27"/>
      <c r="F62" s="29"/>
      <c r="G62" s="27" t="s">
        <v>145</v>
      </c>
    </row>
    <row r="63" spans="1:7" ht="42">
      <c r="A63" s="36" t="s">
        <v>239</v>
      </c>
      <c r="B63" s="33">
        <v>48</v>
      </c>
      <c r="C63" s="32" t="s">
        <v>240</v>
      </c>
      <c r="D63" s="28"/>
      <c r="E63" s="27"/>
      <c r="F63" s="35">
        <v>6</v>
      </c>
      <c r="G63" s="27" t="s">
        <v>168</v>
      </c>
    </row>
    <row r="64" spans="1:7" ht="42">
      <c r="A64" s="44" t="s">
        <v>241</v>
      </c>
      <c r="B64" s="27">
        <v>49</v>
      </c>
      <c r="C64" s="25" t="s">
        <v>242</v>
      </c>
      <c r="D64" s="28"/>
      <c r="E64" s="29"/>
      <c r="F64" s="29"/>
      <c r="G64" s="27" t="s">
        <v>168</v>
      </c>
    </row>
    <row r="65" spans="1:7" ht="21">
      <c r="A65" s="715" t="s">
        <v>243</v>
      </c>
      <c r="B65" s="715"/>
      <c r="C65" s="715"/>
      <c r="D65" s="715"/>
      <c r="E65" s="715"/>
      <c r="F65" s="715"/>
      <c r="G65" s="715"/>
    </row>
    <row r="66" spans="1:7" ht="63">
      <c r="A66" s="46" t="s">
        <v>244</v>
      </c>
      <c r="B66" s="33">
        <v>50</v>
      </c>
      <c r="C66" s="32" t="s">
        <v>245</v>
      </c>
      <c r="D66" s="28"/>
      <c r="E66" s="29"/>
      <c r="F66" s="35">
        <v>7</v>
      </c>
      <c r="G66" s="27" t="s">
        <v>145</v>
      </c>
    </row>
    <row r="67" spans="1:7" ht="21">
      <c r="A67" s="715" t="s">
        <v>246</v>
      </c>
      <c r="B67" s="715"/>
      <c r="C67" s="715"/>
      <c r="D67" s="715"/>
      <c r="E67" s="715"/>
      <c r="F67" s="715"/>
      <c r="G67" s="715"/>
    </row>
    <row r="68" spans="1:7" ht="21">
      <c r="A68" s="36" t="s">
        <v>247</v>
      </c>
      <c r="B68" s="33">
        <v>51</v>
      </c>
      <c r="C68" s="32" t="s">
        <v>248</v>
      </c>
      <c r="D68" s="28"/>
      <c r="E68" s="34">
        <v>3</v>
      </c>
      <c r="F68" s="35">
        <v>8</v>
      </c>
      <c r="G68" s="27" t="s">
        <v>168</v>
      </c>
    </row>
    <row r="69" spans="1:7" ht="84">
      <c r="A69" s="47" t="s">
        <v>249</v>
      </c>
      <c r="B69" s="27">
        <v>52</v>
      </c>
      <c r="C69" s="25" t="s">
        <v>250</v>
      </c>
      <c r="D69" s="43"/>
      <c r="E69" s="29"/>
      <c r="F69" s="29"/>
      <c r="G69" s="24" t="s">
        <v>168</v>
      </c>
    </row>
    <row r="70" spans="1:7" ht="21">
      <c r="A70" s="715" t="s">
        <v>251</v>
      </c>
      <c r="B70" s="715"/>
      <c r="C70" s="715"/>
      <c r="D70" s="715"/>
      <c r="E70" s="715"/>
      <c r="F70" s="715"/>
      <c r="G70" s="715"/>
    </row>
    <row r="71" spans="1:7" ht="42">
      <c r="A71" s="36" t="s">
        <v>252</v>
      </c>
      <c r="B71" s="33">
        <v>53</v>
      </c>
      <c r="C71" s="32" t="s">
        <v>253</v>
      </c>
      <c r="D71" s="26"/>
      <c r="E71" s="24"/>
      <c r="F71" s="35">
        <v>9</v>
      </c>
      <c r="G71" s="24" t="s">
        <v>140</v>
      </c>
    </row>
    <row r="72" spans="1:7" ht="21">
      <c r="A72" s="731" t="s">
        <v>254</v>
      </c>
      <c r="B72" s="731"/>
      <c r="C72" s="731"/>
      <c r="D72" s="731"/>
      <c r="E72" s="731"/>
      <c r="F72" s="731"/>
      <c r="G72" s="731"/>
    </row>
    <row r="73" spans="1:7" ht="21">
      <c r="A73" s="715" t="s">
        <v>255</v>
      </c>
      <c r="B73" s="715"/>
      <c r="C73" s="715"/>
      <c r="D73" s="715"/>
      <c r="E73" s="715"/>
      <c r="F73" s="715"/>
      <c r="G73" s="715"/>
    </row>
    <row r="74" spans="1:7" ht="63">
      <c r="A74" s="738" t="s">
        <v>256</v>
      </c>
      <c r="B74" s="24">
        <v>54</v>
      </c>
      <c r="C74" s="25" t="s">
        <v>257</v>
      </c>
      <c r="D74" s="26"/>
      <c r="E74" s="27"/>
      <c r="F74" s="27"/>
      <c r="G74" s="24" t="s">
        <v>168</v>
      </c>
    </row>
    <row r="75" spans="1:7" ht="42">
      <c r="A75" s="739"/>
      <c r="B75" s="24">
        <v>55</v>
      </c>
      <c r="C75" s="25" t="s">
        <v>258</v>
      </c>
      <c r="D75" s="26"/>
      <c r="E75" s="27">
        <v>4</v>
      </c>
      <c r="F75" s="27">
        <v>10</v>
      </c>
      <c r="G75" s="24" t="s">
        <v>168</v>
      </c>
    </row>
    <row r="76" spans="1:7" ht="63">
      <c r="A76" s="48" t="s">
        <v>259</v>
      </c>
      <c r="B76" s="33">
        <v>56</v>
      </c>
      <c r="C76" s="32" t="s">
        <v>260</v>
      </c>
      <c r="D76" s="28"/>
      <c r="E76" s="49">
        <v>4</v>
      </c>
      <c r="F76" s="50">
        <v>10</v>
      </c>
      <c r="G76" s="27" t="s">
        <v>168</v>
      </c>
    </row>
    <row r="77" spans="1:7" ht="42">
      <c r="A77" s="51"/>
      <c r="B77" s="33">
        <v>57</v>
      </c>
      <c r="C77" s="32" t="s">
        <v>261</v>
      </c>
      <c r="D77" s="28"/>
      <c r="E77" s="49">
        <v>5</v>
      </c>
      <c r="F77" s="50">
        <v>11</v>
      </c>
      <c r="G77" s="27" t="s">
        <v>168</v>
      </c>
    </row>
    <row r="78" spans="1:7" ht="21">
      <c r="A78" s="39"/>
      <c r="B78" s="27">
        <v>58</v>
      </c>
      <c r="C78" s="25" t="s">
        <v>262</v>
      </c>
      <c r="D78" s="28"/>
      <c r="E78" s="27"/>
      <c r="F78" s="52"/>
      <c r="G78" s="27" t="s">
        <v>168</v>
      </c>
    </row>
    <row r="79" spans="1:7" ht="21" customHeight="1">
      <c r="A79" s="44" t="s">
        <v>263</v>
      </c>
      <c r="B79" s="27">
        <v>59</v>
      </c>
      <c r="C79" s="25" t="s">
        <v>264</v>
      </c>
      <c r="D79" s="28"/>
      <c r="E79" s="27"/>
      <c r="F79" s="52"/>
      <c r="G79" s="27" t="s">
        <v>168</v>
      </c>
    </row>
    <row r="80" spans="1:7" ht="21">
      <c r="A80" s="731" t="s">
        <v>265</v>
      </c>
      <c r="B80" s="731"/>
      <c r="C80" s="731"/>
      <c r="D80" s="731"/>
      <c r="E80" s="731"/>
      <c r="F80" s="731"/>
      <c r="G80" s="731"/>
    </row>
    <row r="81" spans="1:7" ht="21">
      <c r="A81" s="715" t="s">
        <v>266</v>
      </c>
      <c r="B81" s="715"/>
      <c r="C81" s="715"/>
      <c r="D81" s="715"/>
      <c r="E81" s="715"/>
      <c r="F81" s="715"/>
      <c r="G81" s="715"/>
    </row>
    <row r="82" spans="1:7" ht="63">
      <c r="A82" s="740" t="s">
        <v>267</v>
      </c>
      <c r="B82" s="27">
        <v>60</v>
      </c>
      <c r="C82" s="25" t="s">
        <v>268</v>
      </c>
      <c r="D82" s="28"/>
      <c r="E82" s="24"/>
      <c r="F82" s="24"/>
      <c r="G82" s="24" t="s">
        <v>168</v>
      </c>
    </row>
    <row r="83" spans="1:7" ht="42">
      <c r="A83" s="741"/>
      <c r="B83" s="27">
        <v>61</v>
      </c>
      <c r="C83" s="25" t="s">
        <v>269</v>
      </c>
      <c r="D83" s="28"/>
      <c r="E83" s="27"/>
      <c r="F83" s="53"/>
      <c r="G83" s="27" t="s">
        <v>168</v>
      </c>
    </row>
    <row r="84" spans="1:7" ht="42">
      <c r="A84" s="742"/>
      <c r="B84" s="27">
        <v>62</v>
      </c>
      <c r="C84" s="25" t="s">
        <v>270</v>
      </c>
      <c r="D84" s="28"/>
      <c r="E84" s="27"/>
      <c r="F84" s="27"/>
      <c r="G84" s="27" t="s">
        <v>168</v>
      </c>
    </row>
    <row r="85" spans="1:7" ht="63">
      <c r="A85" s="744" t="s">
        <v>271</v>
      </c>
      <c r="B85" s="33">
        <v>63</v>
      </c>
      <c r="C85" s="32" t="s">
        <v>272</v>
      </c>
      <c r="D85" s="28"/>
      <c r="E85" s="29"/>
      <c r="F85" s="35">
        <v>12</v>
      </c>
      <c r="G85" s="27" t="s">
        <v>168</v>
      </c>
    </row>
    <row r="86" spans="1:7" ht="42">
      <c r="A86" s="744"/>
      <c r="B86" s="33">
        <v>64</v>
      </c>
      <c r="C86" s="32" t="s">
        <v>273</v>
      </c>
      <c r="D86" s="28"/>
      <c r="E86" s="27"/>
      <c r="F86" s="35">
        <v>13</v>
      </c>
      <c r="G86" s="27" t="s">
        <v>168</v>
      </c>
    </row>
    <row r="87" spans="1:7" ht="42">
      <c r="A87" s="744"/>
      <c r="B87" s="33">
        <v>65</v>
      </c>
      <c r="C87" s="32" t="s">
        <v>274</v>
      </c>
      <c r="D87" s="26"/>
      <c r="E87" s="27"/>
      <c r="F87" s="35">
        <v>14</v>
      </c>
      <c r="G87" s="27" t="s">
        <v>168</v>
      </c>
    </row>
    <row r="88" spans="1:7" ht="21">
      <c r="A88" s="715" t="s">
        <v>275</v>
      </c>
      <c r="B88" s="715"/>
      <c r="C88" s="715"/>
      <c r="D88" s="715"/>
      <c r="E88" s="715"/>
      <c r="F88" s="715"/>
      <c r="G88" s="715"/>
    </row>
    <row r="89" spans="1:7" ht="42">
      <c r="A89" s="25" t="s">
        <v>276</v>
      </c>
      <c r="B89" s="27">
        <v>66</v>
      </c>
      <c r="C89" s="25" t="s">
        <v>277</v>
      </c>
      <c r="D89" s="28" t="s">
        <v>278</v>
      </c>
      <c r="E89" s="29"/>
      <c r="F89" s="53"/>
      <c r="G89" s="27" t="s">
        <v>145</v>
      </c>
    </row>
    <row r="90" spans="1:7" ht="42">
      <c r="A90" s="721" t="s">
        <v>279</v>
      </c>
      <c r="B90" s="27">
        <v>67</v>
      </c>
      <c r="C90" s="25" t="s">
        <v>280</v>
      </c>
      <c r="D90" s="28" t="s">
        <v>278</v>
      </c>
      <c r="E90" s="27"/>
      <c r="F90" s="27"/>
      <c r="G90" s="27" t="s">
        <v>168</v>
      </c>
    </row>
    <row r="91" spans="1:7" ht="42">
      <c r="A91" s="721"/>
      <c r="B91" s="27">
        <v>68</v>
      </c>
      <c r="C91" s="25" t="s">
        <v>281</v>
      </c>
      <c r="D91" s="28" t="s">
        <v>278</v>
      </c>
      <c r="E91" s="27"/>
      <c r="F91" s="27"/>
      <c r="G91" s="27" t="s">
        <v>168</v>
      </c>
    </row>
    <row r="92" spans="1:7" ht="21">
      <c r="A92" s="715" t="s">
        <v>282</v>
      </c>
      <c r="B92" s="715"/>
      <c r="C92" s="715"/>
      <c r="D92" s="715"/>
      <c r="E92" s="715"/>
      <c r="F92" s="715"/>
      <c r="G92" s="715"/>
    </row>
    <row r="93" spans="1:7" ht="63">
      <c r="A93" s="721" t="s">
        <v>283</v>
      </c>
      <c r="B93" s="27">
        <v>69</v>
      </c>
      <c r="C93" s="25" t="s">
        <v>284</v>
      </c>
      <c r="D93" s="28" t="s">
        <v>285</v>
      </c>
      <c r="E93" s="27"/>
      <c r="F93" s="52"/>
      <c r="G93" s="27" t="s">
        <v>168</v>
      </c>
    </row>
    <row r="94" spans="1:7" ht="63">
      <c r="A94" s="721"/>
      <c r="B94" s="27">
        <v>70</v>
      </c>
      <c r="C94" s="25" t="s">
        <v>286</v>
      </c>
      <c r="D94" s="28" t="s">
        <v>285</v>
      </c>
      <c r="E94" s="27"/>
      <c r="F94" s="52"/>
      <c r="G94" s="27" t="s">
        <v>168</v>
      </c>
    </row>
    <row r="95" spans="1:7" ht="21">
      <c r="A95" s="721"/>
      <c r="B95" s="27">
        <v>71</v>
      </c>
      <c r="C95" s="25" t="s">
        <v>287</v>
      </c>
      <c r="D95" s="28" t="s">
        <v>288</v>
      </c>
      <c r="E95" s="27"/>
      <c r="F95" s="53"/>
      <c r="G95" s="27" t="s">
        <v>168</v>
      </c>
    </row>
    <row r="96" spans="1:7" ht="21">
      <c r="A96" s="36" t="s">
        <v>289</v>
      </c>
      <c r="B96" s="33">
        <v>72</v>
      </c>
      <c r="C96" s="32" t="s">
        <v>290</v>
      </c>
      <c r="D96" s="28"/>
      <c r="E96" s="34">
        <v>6</v>
      </c>
      <c r="F96" s="50">
        <v>15</v>
      </c>
      <c r="G96" s="27" t="s">
        <v>168</v>
      </c>
    </row>
    <row r="97" spans="1:7" ht="21">
      <c r="A97" s="715" t="s">
        <v>291</v>
      </c>
      <c r="B97" s="715"/>
      <c r="C97" s="715"/>
      <c r="D97" s="715"/>
      <c r="E97" s="715"/>
      <c r="F97" s="715"/>
      <c r="G97" s="715"/>
    </row>
    <row r="98" spans="1:7" ht="42">
      <c r="A98" s="719" t="s">
        <v>292</v>
      </c>
      <c r="B98" s="27">
        <v>73</v>
      </c>
      <c r="C98" s="25" t="s">
        <v>293</v>
      </c>
      <c r="D98" s="28" t="s">
        <v>294</v>
      </c>
      <c r="E98" s="29"/>
      <c r="F98" s="29"/>
      <c r="G98" s="27" t="s">
        <v>140</v>
      </c>
    </row>
    <row r="99" spans="1:7" ht="42">
      <c r="A99" s="719"/>
      <c r="B99" s="27">
        <v>74</v>
      </c>
      <c r="C99" s="25" t="s">
        <v>295</v>
      </c>
      <c r="D99" s="28" t="s">
        <v>294</v>
      </c>
      <c r="E99" s="27"/>
      <c r="F99" s="27"/>
      <c r="G99" s="27" t="s">
        <v>168</v>
      </c>
    </row>
    <row r="100" spans="1:7" ht="42">
      <c r="A100" s="54"/>
      <c r="B100" s="27">
        <v>75</v>
      </c>
      <c r="C100" s="25" t="s">
        <v>296</v>
      </c>
      <c r="D100" s="28"/>
      <c r="E100" s="27"/>
      <c r="F100" s="27"/>
      <c r="G100" s="27" t="s">
        <v>168</v>
      </c>
    </row>
    <row r="101" spans="1:7" ht="42">
      <c r="A101" s="55"/>
      <c r="B101" s="27">
        <v>76</v>
      </c>
      <c r="C101" s="25" t="s">
        <v>297</v>
      </c>
      <c r="D101" s="28"/>
      <c r="E101" s="27"/>
      <c r="F101" s="27"/>
      <c r="G101" s="27" t="s">
        <v>168</v>
      </c>
    </row>
    <row r="102" spans="1:7" ht="63">
      <c r="A102" s="55"/>
      <c r="B102" s="27">
        <v>77</v>
      </c>
      <c r="C102" s="25" t="s">
        <v>298</v>
      </c>
      <c r="D102" s="28"/>
      <c r="E102" s="27"/>
      <c r="F102" s="27"/>
      <c r="G102" s="27" t="s">
        <v>168</v>
      </c>
    </row>
    <row r="103" spans="1:7" ht="42">
      <c r="A103" s="55"/>
      <c r="B103" s="27">
        <v>78</v>
      </c>
      <c r="C103" s="25" t="s">
        <v>299</v>
      </c>
      <c r="D103" s="28"/>
      <c r="E103" s="27"/>
      <c r="F103" s="27"/>
      <c r="G103" s="27" t="s">
        <v>168</v>
      </c>
    </row>
    <row r="104" spans="1:7" ht="63">
      <c r="A104" s="40"/>
      <c r="B104" s="27">
        <v>79</v>
      </c>
      <c r="C104" s="25" t="s">
        <v>300</v>
      </c>
      <c r="D104" s="28"/>
      <c r="E104" s="56">
        <v>6</v>
      </c>
      <c r="F104" s="35">
        <v>15</v>
      </c>
      <c r="G104" s="27" t="s">
        <v>168</v>
      </c>
    </row>
    <row r="105" spans="1:7" ht="21">
      <c r="A105" s="715" t="s">
        <v>301</v>
      </c>
      <c r="B105" s="715"/>
      <c r="C105" s="715"/>
      <c r="D105" s="715"/>
      <c r="E105" s="715"/>
      <c r="F105" s="715"/>
      <c r="G105" s="715"/>
    </row>
    <row r="106" spans="1:7" ht="42">
      <c r="A106" s="44" t="s">
        <v>302</v>
      </c>
      <c r="B106" s="27">
        <v>80</v>
      </c>
      <c r="C106" s="25" t="s">
        <v>303</v>
      </c>
      <c r="D106" s="28" t="s">
        <v>304</v>
      </c>
      <c r="E106" s="34">
        <v>6</v>
      </c>
      <c r="F106" s="50">
        <v>15</v>
      </c>
      <c r="G106" s="27" t="s">
        <v>168</v>
      </c>
    </row>
    <row r="107" spans="1:7" ht="21">
      <c r="A107" s="57"/>
      <c r="B107" s="58"/>
      <c r="C107" s="743" t="s">
        <v>305</v>
      </c>
      <c r="D107" s="743"/>
      <c r="E107" s="58"/>
      <c r="F107" s="58"/>
      <c r="G107" s="58"/>
    </row>
    <row r="108" spans="1:7" ht="26.25">
      <c r="A108" s="59" t="s">
        <v>1</v>
      </c>
      <c r="B108" s="60"/>
      <c r="C108" s="61"/>
      <c r="D108" s="60"/>
      <c r="E108" s="60"/>
      <c r="F108" s="60"/>
      <c r="G108" s="60"/>
    </row>
    <row r="109" spans="1:7" ht="26.25">
      <c r="A109" s="62" t="s">
        <v>306</v>
      </c>
      <c r="B109" s="60"/>
      <c r="C109" s="60"/>
      <c r="D109" s="60"/>
      <c r="E109" s="60"/>
      <c r="F109" s="60"/>
      <c r="G109" s="60"/>
    </row>
    <row r="110" spans="1:7" ht="26.25">
      <c r="A110" s="63"/>
      <c r="B110" s="60"/>
      <c r="C110" s="60"/>
      <c r="D110" s="60"/>
      <c r="E110" s="60"/>
      <c r="F110" s="60"/>
      <c r="G110" s="60"/>
    </row>
    <row r="111" spans="1:7" ht="21">
      <c r="A111" s="64"/>
      <c r="B111" s="60"/>
      <c r="C111" s="60"/>
      <c r="D111" s="60"/>
      <c r="E111" s="60"/>
      <c r="F111" s="60"/>
      <c r="G111" s="60"/>
    </row>
    <row r="112" spans="1:7" ht="21">
      <c r="A112" s="64"/>
      <c r="B112" s="60"/>
      <c r="C112" s="60"/>
      <c r="D112" s="60"/>
      <c r="E112" s="60"/>
      <c r="F112" s="60"/>
      <c r="G112" s="60"/>
    </row>
    <row r="113" spans="1:7" ht="21">
      <c r="A113" s="64"/>
      <c r="B113" s="60"/>
      <c r="C113" s="60"/>
      <c r="D113" s="60"/>
      <c r="E113" s="60"/>
      <c r="F113" s="60"/>
      <c r="G113" s="60"/>
    </row>
    <row r="114" spans="1:7" ht="21">
      <c r="A114" s="64"/>
      <c r="B114" s="60"/>
      <c r="C114" s="60"/>
      <c r="D114" s="60"/>
      <c r="E114" s="60"/>
      <c r="F114" s="60"/>
      <c r="G114" s="60"/>
    </row>
    <row r="115" spans="1:7" ht="21">
      <c r="A115" s="64"/>
      <c r="B115" s="60"/>
      <c r="C115" s="60"/>
      <c r="D115" s="60"/>
      <c r="E115" s="60"/>
      <c r="F115" s="60"/>
      <c r="G115" s="60"/>
    </row>
    <row r="116" ht="21">
      <c r="A116" s="64"/>
    </row>
    <row r="117" ht="21">
      <c r="A117" s="64"/>
    </row>
    <row r="118" ht="21">
      <c r="A118" s="64"/>
    </row>
    <row r="119" ht="21">
      <c r="A119" s="64"/>
    </row>
    <row r="120" ht="21">
      <c r="A120" s="64"/>
    </row>
    <row r="121" ht="21">
      <c r="A121" s="64"/>
    </row>
    <row r="122" ht="21">
      <c r="A122" s="64"/>
    </row>
    <row r="123" ht="21">
      <c r="A123" s="64"/>
    </row>
    <row r="124" ht="21">
      <c r="A124" s="64"/>
    </row>
    <row r="125" ht="21">
      <c r="A125" s="64"/>
    </row>
    <row r="126" ht="21">
      <c r="A126" s="64"/>
    </row>
    <row r="127" ht="21">
      <c r="A127" s="64"/>
    </row>
    <row r="128" ht="21">
      <c r="A128" s="64"/>
    </row>
    <row r="129" ht="21">
      <c r="A129" s="64"/>
    </row>
    <row r="130" ht="21">
      <c r="A130" s="64"/>
    </row>
    <row r="131" ht="21">
      <c r="A131" s="64"/>
    </row>
    <row r="132" ht="21">
      <c r="A132" s="64"/>
    </row>
    <row r="133" ht="21">
      <c r="A133" s="64"/>
    </row>
    <row r="134" ht="21">
      <c r="A134" s="64"/>
    </row>
    <row r="135" ht="21">
      <c r="A135" s="64"/>
    </row>
    <row r="136" ht="21">
      <c r="A136" s="64"/>
    </row>
    <row r="137" ht="21">
      <c r="A137" s="64"/>
    </row>
    <row r="138" ht="21">
      <c r="A138" s="64"/>
    </row>
  </sheetData>
  <sheetProtection/>
  <mergeCells count="47">
    <mergeCell ref="A98:A99"/>
    <mergeCell ref="A105:G105"/>
    <mergeCell ref="C107:D107"/>
    <mergeCell ref="A85:A87"/>
    <mergeCell ref="A88:G88"/>
    <mergeCell ref="A90:A91"/>
    <mergeCell ref="A92:G92"/>
    <mergeCell ref="A93:A95"/>
    <mergeCell ref="A97:G97"/>
    <mergeCell ref="A82:A84"/>
    <mergeCell ref="A49:A50"/>
    <mergeCell ref="A53:A54"/>
    <mergeCell ref="A55:A57"/>
    <mergeCell ref="A65:G65"/>
    <mergeCell ref="A67:G67"/>
    <mergeCell ref="A70:G70"/>
    <mergeCell ref="A72:G72"/>
    <mergeCell ref="A73:G73"/>
    <mergeCell ref="A74:A75"/>
    <mergeCell ref="A80:G80"/>
    <mergeCell ref="A81:G81"/>
    <mergeCell ref="A41:A43"/>
    <mergeCell ref="A26:A30"/>
    <mergeCell ref="B28:B30"/>
    <mergeCell ref="D28:D30"/>
    <mergeCell ref="E28:E30"/>
    <mergeCell ref="A32:A33"/>
    <mergeCell ref="A34:G34"/>
    <mergeCell ref="A37:G37"/>
    <mergeCell ref="A38:G38"/>
    <mergeCell ref="A40:G40"/>
    <mergeCell ref="F28:F30"/>
    <mergeCell ref="G28:G30"/>
    <mergeCell ref="A24:A25"/>
    <mergeCell ref="G3:G5"/>
    <mergeCell ref="E4:E5"/>
    <mergeCell ref="F4:F5"/>
    <mergeCell ref="A3:A5"/>
    <mergeCell ref="B3:B5"/>
    <mergeCell ref="A20:G20"/>
    <mergeCell ref="A22:G22"/>
    <mergeCell ref="C3:C5"/>
    <mergeCell ref="D3:D5"/>
    <mergeCell ref="E3:F3"/>
    <mergeCell ref="A8:A11"/>
    <mergeCell ref="A12:A16"/>
    <mergeCell ref="A18:A19"/>
  </mergeCells>
  <printOptions horizontalCentered="1"/>
  <pageMargins left="0.1968503937007874" right="0.1968503937007874" top="0.3937007874015748" bottom="0.1968503937007874" header="0.31496062992125984" footer="0.31496062992125984"/>
  <pageSetup orientation="portrait" paperSize="9" scale="80" r:id="rId1"/>
</worksheet>
</file>

<file path=xl/worksheets/sheet10.xml><?xml version="1.0" encoding="utf-8"?>
<worksheet xmlns="http://schemas.openxmlformats.org/spreadsheetml/2006/main" xmlns:r="http://schemas.openxmlformats.org/officeDocument/2006/relationships">
  <dimension ref="A1:L28"/>
  <sheetViews>
    <sheetView zoomScale="80" zoomScaleNormal="80" zoomScalePageLayoutView="0" workbookViewId="0" topLeftCell="A13">
      <selection activeCell="B28" sqref="B28"/>
    </sheetView>
  </sheetViews>
  <sheetFormatPr defaultColWidth="9.140625" defaultRowHeight="24" customHeight="1"/>
  <cols>
    <col min="1" max="1" width="34.8515625" style="13" customWidth="1"/>
    <col min="2" max="2" width="34.7109375" style="13" customWidth="1"/>
    <col min="3" max="3" width="32.8515625" style="13" customWidth="1"/>
    <col min="4" max="4" width="33.421875" style="13" customWidth="1"/>
    <col min="5" max="5" width="33.28125" style="13" customWidth="1"/>
    <col min="6" max="16384" width="9.00390625" style="13" customWidth="1"/>
  </cols>
  <sheetData>
    <row r="1" spans="1:5" ht="24" customHeight="1">
      <c r="A1" s="800" t="s">
        <v>77</v>
      </c>
      <c r="B1" s="800"/>
      <c r="C1" s="800"/>
      <c r="D1" s="800"/>
      <c r="E1" s="800"/>
    </row>
    <row r="2" spans="1:12" ht="24" customHeight="1">
      <c r="A2" s="782" t="s">
        <v>83</v>
      </c>
      <c r="B2" s="782"/>
      <c r="C2" s="782"/>
      <c r="D2" s="782"/>
      <c r="E2" s="782"/>
      <c r="F2" s="20"/>
      <c r="G2" s="20"/>
      <c r="H2" s="20"/>
      <c r="I2" s="20"/>
      <c r="J2" s="20"/>
      <c r="K2" s="20"/>
      <c r="L2" s="19"/>
    </row>
    <row r="3" spans="1:12" ht="24" customHeight="1">
      <c r="A3" s="782" t="s">
        <v>307</v>
      </c>
      <c r="B3" s="782"/>
      <c r="C3" s="782"/>
      <c r="D3" s="782"/>
      <c r="E3" s="782"/>
      <c r="F3" s="20"/>
      <c r="G3" s="20"/>
      <c r="H3" s="20"/>
      <c r="I3" s="20"/>
      <c r="J3" s="20"/>
      <c r="K3" s="20"/>
      <c r="L3" s="20"/>
    </row>
    <row r="4" spans="1:12" ht="24" customHeight="1">
      <c r="A4" s="782" t="s">
        <v>84</v>
      </c>
      <c r="B4" s="782"/>
      <c r="C4" s="782"/>
      <c r="D4" s="782"/>
      <c r="E4" s="782"/>
      <c r="F4" s="20"/>
      <c r="G4" s="20"/>
      <c r="H4" s="20"/>
      <c r="I4" s="20"/>
      <c r="J4" s="20"/>
      <c r="K4" s="20"/>
      <c r="L4" s="20"/>
    </row>
    <row r="5" spans="1:11" ht="24" customHeight="1">
      <c r="A5" s="782" t="s">
        <v>373</v>
      </c>
      <c r="B5" s="782"/>
      <c r="C5" s="782"/>
      <c r="D5" s="782"/>
      <c r="E5" s="782"/>
      <c r="F5" s="20"/>
      <c r="G5" s="20"/>
      <c r="H5" s="20"/>
      <c r="I5" s="20"/>
      <c r="J5" s="20"/>
      <c r="K5" s="20"/>
    </row>
    <row r="6" spans="1:11" ht="24" customHeight="1">
      <c r="A6" s="780" t="s">
        <v>374</v>
      </c>
      <c r="B6" s="780"/>
      <c r="C6" s="780"/>
      <c r="D6" s="780"/>
      <c r="E6" s="780"/>
      <c r="F6" s="69"/>
      <c r="G6" s="69"/>
      <c r="H6" s="69"/>
      <c r="I6" s="69"/>
      <c r="J6" s="69"/>
      <c r="K6" s="69"/>
    </row>
    <row r="7" s="21" customFormat="1" ht="24" customHeight="1"/>
    <row r="8" spans="1:5" ht="24" customHeight="1">
      <c r="A8" s="14" t="s">
        <v>78</v>
      </c>
      <c r="B8" s="14" t="s">
        <v>79</v>
      </c>
      <c r="C8" s="14" t="s">
        <v>80</v>
      </c>
      <c r="D8" s="14" t="s">
        <v>81</v>
      </c>
      <c r="E8" s="14" t="s">
        <v>82</v>
      </c>
    </row>
    <row r="9" spans="1:5" ht="24" customHeight="1">
      <c r="A9" s="12" t="s">
        <v>327</v>
      </c>
      <c r="B9" s="12" t="s">
        <v>328</v>
      </c>
      <c r="C9" s="12" t="s">
        <v>329</v>
      </c>
      <c r="D9" s="12" t="s">
        <v>330</v>
      </c>
      <c r="E9" s="12" t="s">
        <v>331</v>
      </c>
    </row>
    <row r="10" spans="1:5" ht="24" customHeight="1">
      <c r="A10" s="12" t="s">
        <v>332</v>
      </c>
      <c r="B10" s="12" t="s">
        <v>333</v>
      </c>
      <c r="C10" s="12" t="s">
        <v>334</v>
      </c>
      <c r="D10" s="12" t="s">
        <v>335</v>
      </c>
      <c r="E10" s="12" t="s">
        <v>336</v>
      </c>
    </row>
    <row r="11" spans="1:5" ht="24" customHeight="1">
      <c r="A11" s="12" t="s">
        <v>337</v>
      </c>
      <c r="B11" s="12" t="s">
        <v>338</v>
      </c>
      <c r="C11" s="12" t="s">
        <v>339</v>
      </c>
      <c r="D11" s="12" t="s">
        <v>340</v>
      </c>
      <c r="E11" s="12" t="s">
        <v>341</v>
      </c>
    </row>
    <row r="12" spans="1:5" ht="24" customHeight="1">
      <c r="A12" s="12" t="s">
        <v>342</v>
      </c>
      <c r="B12" s="66" t="s">
        <v>343</v>
      </c>
      <c r="C12" s="12" t="s">
        <v>344</v>
      </c>
      <c r="D12" s="12" t="s">
        <v>345</v>
      </c>
      <c r="E12" s="12" t="s">
        <v>346</v>
      </c>
    </row>
    <row r="13" spans="1:5" ht="24" customHeight="1">
      <c r="A13" s="12" t="s">
        <v>347</v>
      </c>
      <c r="B13" s="12" t="s">
        <v>348</v>
      </c>
      <c r="C13" s="12" t="s">
        <v>349</v>
      </c>
      <c r="D13" s="12" t="s">
        <v>350</v>
      </c>
      <c r="E13" s="12"/>
    </row>
    <row r="14" spans="1:5" ht="24" customHeight="1">
      <c r="A14" s="12" t="s">
        <v>351</v>
      </c>
      <c r="B14" s="12" t="s">
        <v>352</v>
      </c>
      <c r="C14" s="12" t="s">
        <v>353</v>
      </c>
      <c r="D14" s="12" t="s">
        <v>354</v>
      </c>
      <c r="E14" s="12"/>
    </row>
    <row r="15" spans="1:5" ht="24" customHeight="1">
      <c r="A15" s="67" t="s">
        <v>355</v>
      </c>
      <c r="B15" s="12" t="s">
        <v>356</v>
      </c>
      <c r="C15" s="12" t="s">
        <v>357</v>
      </c>
      <c r="D15" s="12" t="s">
        <v>358</v>
      </c>
      <c r="E15" s="12"/>
    </row>
    <row r="16" spans="1:5" ht="24" customHeight="1">
      <c r="A16" s="12" t="s">
        <v>359</v>
      </c>
      <c r="B16" s="12" t="s">
        <v>360</v>
      </c>
      <c r="C16" s="12" t="s">
        <v>361</v>
      </c>
      <c r="D16" s="12" t="s">
        <v>362</v>
      </c>
      <c r="E16" s="12"/>
    </row>
    <row r="17" spans="1:5" ht="24" customHeight="1">
      <c r="A17" s="12" t="s">
        <v>363</v>
      </c>
      <c r="B17" s="12" t="s">
        <v>364</v>
      </c>
      <c r="C17" s="12" t="s">
        <v>365</v>
      </c>
      <c r="D17" s="12" t="s">
        <v>366</v>
      </c>
      <c r="E17" s="12"/>
    </row>
    <row r="18" spans="1:5" ht="24" customHeight="1">
      <c r="A18" s="12" t="s">
        <v>360</v>
      </c>
      <c r="B18" s="12" t="s">
        <v>367</v>
      </c>
      <c r="C18" s="12" t="s">
        <v>362</v>
      </c>
      <c r="D18" s="12" t="s">
        <v>368</v>
      </c>
      <c r="E18" s="12"/>
    </row>
    <row r="19" spans="1:5" ht="24" customHeight="1">
      <c r="A19" s="12" t="s">
        <v>369</v>
      </c>
      <c r="B19" s="12" t="s">
        <v>370</v>
      </c>
      <c r="C19" s="12" t="s">
        <v>366</v>
      </c>
      <c r="D19" s="12"/>
      <c r="E19" s="12"/>
    </row>
    <row r="20" spans="1:5" ht="24" customHeight="1">
      <c r="A20" s="15"/>
      <c r="B20" s="15"/>
      <c r="C20" s="15" t="s">
        <v>368</v>
      </c>
      <c r="D20" s="15"/>
      <c r="E20" s="15"/>
    </row>
    <row r="21" spans="1:5" ht="24" customHeight="1">
      <c r="A21" s="71" t="s">
        <v>310</v>
      </c>
      <c r="B21" s="74" t="s">
        <v>311</v>
      </c>
      <c r="C21" s="71"/>
      <c r="D21" s="71" t="s">
        <v>312</v>
      </c>
      <c r="E21" s="71" t="s">
        <v>313</v>
      </c>
    </row>
    <row r="22" spans="1:5" ht="24" customHeight="1">
      <c r="A22" s="72" t="s">
        <v>314</v>
      </c>
      <c r="B22" s="75" t="s">
        <v>315</v>
      </c>
      <c r="C22" s="72"/>
      <c r="D22" s="72" t="s">
        <v>405</v>
      </c>
      <c r="E22" s="72" t="s">
        <v>406</v>
      </c>
    </row>
    <row r="23" spans="1:5" ht="24" customHeight="1">
      <c r="A23" s="72" t="s">
        <v>316</v>
      </c>
      <c r="B23" s="72"/>
      <c r="C23" s="72"/>
      <c r="D23" s="72" t="s">
        <v>407</v>
      </c>
      <c r="E23" s="72" t="s">
        <v>408</v>
      </c>
    </row>
    <row r="24" spans="1:5" ht="24" customHeight="1">
      <c r="A24" s="72" t="s">
        <v>317</v>
      </c>
      <c r="B24" s="72"/>
      <c r="C24" s="72"/>
      <c r="D24" s="72"/>
      <c r="E24" s="72"/>
    </row>
    <row r="25" spans="1:5" ht="24" customHeight="1">
      <c r="A25" s="73" t="s">
        <v>318</v>
      </c>
      <c r="B25" s="73"/>
      <c r="C25" s="73"/>
      <c r="D25" s="73"/>
      <c r="E25" s="73"/>
    </row>
    <row r="26" spans="1:5" ht="24" customHeight="1">
      <c r="A26" s="17"/>
      <c r="B26" s="16"/>
      <c r="C26" s="16"/>
      <c r="D26" s="16"/>
      <c r="E26" s="16"/>
    </row>
    <row r="27" spans="1:2" ht="24" customHeight="1">
      <c r="A27" s="16"/>
      <c r="B27" s="16"/>
    </row>
    <row r="28" spans="1:2" ht="24" customHeight="1">
      <c r="A28" s="16"/>
      <c r="B28" s="16"/>
    </row>
  </sheetData>
  <sheetProtection/>
  <mergeCells count="6">
    <mergeCell ref="A1:E1"/>
    <mergeCell ref="A2:E2"/>
    <mergeCell ref="A3:E3"/>
    <mergeCell ref="A4:E4"/>
    <mergeCell ref="A5:E5"/>
    <mergeCell ref="A6:E6"/>
  </mergeCells>
  <printOptions horizontalCentered="1"/>
  <pageMargins left="0.1968503937007874" right="0.1968503937007874" top="0.5905511811023623" bottom="0.1968503937007874" header="0.31496062992125984" footer="0.31496062992125984"/>
  <pageSetup orientation="landscape" paperSize="9" scale="80" r:id="rId1"/>
</worksheet>
</file>

<file path=xl/worksheets/sheet11.xml><?xml version="1.0" encoding="utf-8"?>
<worksheet xmlns="http://schemas.openxmlformats.org/spreadsheetml/2006/main" xmlns:r="http://schemas.openxmlformats.org/officeDocument/2006/relationships">
  <dimension ref="A1:V21"/>
  <sheetViews>
    <sheetView zoomScale="80" zoomScaleNormal="80" zoomScalePageLayoutView="0" workbookViewId="0" topLeftCell="A1">
      <pane ySplit="9" topLeftCell="A10" activePane="bottomLeft" state="frozen"/>
      <selection pane="topLeft" activeCell="A1" sqref="A1"/>
      <selection pane="bottomLeft" activeCell="D12" sqref="D12"/>
    </sheetView>
  </sheetViews>
  <sheetFormatPr defaultColWidth="9.140625" defaultRowHeight="15"/>
  <cols>
    <col min="1" max="1" width="5.28125" style="114" customWidth="1"/>
    <col min="2" max="2" width="35.00390625" style="4" customWidth="1"/>
    <col min="3" max="3" width="28.57421875" style="4" customWidth="1"/>
    <col min="4" max="4" width="20.7109375" style="4" customWidth="1"/>
    <col min="5" max="5" width="14.140625" style="4" customWidth="1"/>
    <col min="6" max="6" width="10.8515625" style="4" customWidth="1"/>
    <col min="7" max="7" width="9.7109375" style="4" customWidth="1"/>
    <col min="8" max="11" width="8.421875" style="4" customWidth="1"/>
    <col min="12" max="12" width="11.140625" style="4" customWidth="1"/>
    <col min="13" max="13" width="7.421875" style="4" bestFit="1" customWidth="1"/>
    <col min="14" max="14" width="5.421875" style="4" bestFit="1" customWidth="1"/>
    <col min="15" max="15" width="12.8515625" style="4" bestFit="1" customWidth="1"/>
    <col min="16" max="16" width="13.421875" style="4" bestFit="1" customWidth="1"/>
    <col min="17" max="17" width="8.421875" style="4" bestFit="1" customWidth="1"/>
    <col min="18" max="18" width="7.140625" style="4" bestFit="1" customWidth="1"/>
    <col min="19" max="19" width="8.57421875" style="4" bestFit="1" customWidth="1"/>
    <col min="20" max="20" width="5.140625" style="4" bestFit="1" customWidth="1"/>
    <col min="21" max="21" width="8.57421875" style="4" bestFit="1" customWidth="1"/>
    <col min="22" max="22" width="13.28125" style="115" bestFit="1" customWidth="1"/>
    <col min="23" max="16384" width="9.00390625" style="4" customWidth="1"/>
  </cols>
  <sheetData>
    <row r="1" spans="1:22" ht="23.25">
      <c r="A1" s="788" t="s">
        <v>555</v>
      </c>
      <c r="B1" s="788"/>
      <c r="C1" s="788"/>
      <c r="D1" s="788"/>
      <c r="E1" s="788"/>
      <c r="F1" s="788"/>
      <c r="G1" s="788"/>
      <c r="H1" s="788"/>
      <c r="I1" s="788"/>
      <c r="J1" s="788"/>
      <c r="K1" s="788"/>
      <c r="L1" s="788"/>
      <c r="M1" s="4" t="s">
        <v>564</v>
      </c>
      <c r="V1" s="20"/>
    </row>
    <row r="2" spans="1:22" ht="23.25">
      <c r="A2" s="780" t="s">
        <v>602</v>
      </c>
      <c r="B2" s="780"/>
      <c r="C2" s="780"/>
      <c r="D2" s="780"/>
      <c r="E2" s="780"/>
      <c r="F2" s="780"/>
      <c r="G2" s="780"/>
      <c r="H2" s="780"/>
      <c r="I2" s="780"/>
      <c r="J2" s="780"/>
      <c r="K2" s="780"/>
      <c r="L2" s="780"/>
      <c r="M2" s="4" t="s">
        <v>605</v>
      </c>
      <c r="V2" s="69"/>
    </row>
    <row r="3" spans="1:22" ht="23.25">
      <c r="A3" s="780" t="s">
        <v>603</v>
      </c>
      <c r="B3" s="780"/>
      <c r="C3" s="780"/>
      <c r="D3" s="780"/>
      <c r="E3" s="780"/>
      <c r="F3" s="780"/>
      <c r="G3" s="780"/>
      <c r="H3" s="780"/>
      <c r="I3" s="780"/>
      <c r="J3" s="780"/>
      <c r="K3" s="780"/>
      <c r="L3" s="780"/>
      <c r="V3" s="69"/>
    </row>
    <row r="4" spans="1:22" ht="23.25">
      <c r="A4" s="782" t="s">
        <v>604</v>
      </c>
      <c r="B4" s="782"/>
      <c r="C4" s="782"/>
      <c r="D4" s="782"/>
      <c r="E4" s="782"/>
      <c r="F4" s="782"/>
      <c r="G4" s="782"/>
      <c r="H4" s="782"/>
      <c r="I4" s="782"/>
      <c r="J4" s="782"/>
      <c r="K4" s="782"/>
      <c r="L4" s="782"/>
      <c r="V4" s="69"/>
    </row>
    <row r="5" spans="1:22" ht="23.25">
      <c r="A5" s="782" t="s">
        <v>559</v>
      </c>
      <c r="B5" s="782"/>
      <c r="C5" s="782"/>
      <c r="D5" s="782"/>
      <c r="E5" s="782"/>
      <c r="F5" s="782"/>
      <c r="G5" s="782"/>
      <c r="H5" s="782"/>
      <c r="I5" s="782"/>
      <c r="J5" s="782"/>
      <c r="K5" s="782"/>
      <c r="L5" s="782"/>
      <c r="V5" s="69"/>
    </row>
    <row r="6" spans="1:22" ht="23.25">
      <c r="A6" s="780" t="s">
        <v>560</v>
      </c>
      <c r="B6" s="780"/>
      <c r="C6" s="780"/>
      <c r="D6" s="780"/>
      <c r="E6" s="780"/>
      <c r="F6" s="780"/>
      <c r="G6" s="780"/>
      <c r="H6" s="780"/>
      <c r="I6" s="780"/>
      <c r="J6" s="780"/>
      <c r="K6" s="780"/>
      <c r="L6" s="780"/>
      <c r="V6" s="292"/>
    </row>
    <row r="7" spans="1:22" ht="23.25">
      <c r="A7" s="781" t="s">
        <v>2</v>
      </c>
      <c r="B7" s="781" t="s">
        <v>3</v>
      </c>
      <c r="C7" s="781" t="s">
        <v>4</v>
      </c>
      <c r="D7" s="781" t="s">
        <v>0</v>
      </c>
      <c r="E7" s="781" t="s">
        <v>5</v>
      </c>
      <c r="F7" s="781" t="s">
        <v>483</v>
      </c>
      <c r="G7" s="781" t="s">
        <v>17</v>
      </c>
      <c r="H7" s="781" t="s">
        <v>7</v>
      </c>
      <c r="I7" s="781"/>
      <c r="J7" s="781"/>
      <c r="K7" s="781"/>
      <c r="L7" s="781" t="s">
        <v>8</v>
      </c>
      <c r="M7" s="778" t="s">
        <v>376</v>
      </c>
      <c r="N7" s="779"/>
      <c r="O7" s="779"/>
      <c r="P7" s="779"/>
      <c r="Q7" s="779"/>
      <c r="R7" s="779"/>
      <c r="S7" s="779"/>
      <c r="T7" s="779"/>
      <c r="U7" s="779"/>
      <c r="V7" s="180"/>
    </row>
    <row r="8" spans="1:22" ht="23.25">
      <c r="A8" s="781"/>
      <c r="B8" s="781"/>
      <c r="C8" s="781"/>
      <c r="D8" s="781"/>
      <c r="E8" s="781"/>
      <c r="F8" s="781"/>
      <c r="G8" s="781"/>
      <c r="H8" s="259" t="s">
        <v>9</v>
      </c>
      <c r="I8" s="259" t="s">
        <v>10</v>
      </c>
      <c r="J8" s="259" t="s">
        <v>11</v>
      </c>
      <c r="K8" s="259" t="s">
        <v>12</v>
      </c>
      <c r="L8" s="781"/>
      <c r="M8" s="118" t="s">
        <v>377</v>
      </c>
      <c r="N8" s="779" t="s">
        <v>378</v>
      </c>
      <c r="O8" s="779"/>
      <c r="P8" s="779"/>
      <c r="Q8" s="779"/>
      <c r="R8" s="118" t="s">
        <v>309</v>
      </c>
      <c r="S8" s="118" t="s">
        <v>372</v>
      </c>
      <c r="T8" s="118" t="s">
        <v>379</v>
      </c>
      <c r="U8" s="118" t="s">
        <v>380</v>
      </c>
      <c r="V8" s="180"/>
    </row>
    <row r="9" spans="1:22" ht="23.25">
      <c r="A9" s="781"/>
      <c r="B9" s="781"/>
      <c r="C9" s="781"/>
      <c r="D9" s="781"/>
      <c r="E9" s="781"/>
      <c r="F9" s="781"/>
      <c r="G9" s="781"/>
      <c r="H9" s="259" t="s">
        <v>13</v>
      </c>
      <c r="I9" s="259" t="s">
        <v>14</v>
      </c>
      <c r="J9" s="259" t="s">
        <v>15</v>
      </c>
      <c r="K9" s="259" t="s">
        <v>16</v>
      </c>
      <c r="L9" s="781"/>
      <c r="M9" s="13"/>
      <c r="N9" s="114" t="s">
        <v>551</v>
      </c>
      <c r="O9" s="119" t="s">
        <v>552</v>
      </c>
      <c r="P9" s="119" t="s">
        <v>553</v>
      </c>
      <c r="Q9" s="119" t="s">
        <v>554</v>
      </c>
      <c r="R9" s="13"/>
      <c r="S9" s="13"/>
      <c r="T9" s="13"/>
      <c r="U9" s="13"/>
      <c r="V9" s="180"/>
    </row>
    <row r="10" spans="1:22" ht="69.75">
      <c r="A10" s="293">
        <v>1</v>
      </c>
      <c r="B10" s="181" t="s">
        <v>534</v>
      </c>
      <c r="C10" s="152"/>
      <c r="D10" s="706"/>
      <c r="E10" s="131"/>
      <c r="F10" s="131"/>
      <c r="G10" s="182">
        <v>70000</v>
      </c>
      <c r="H10" s="293"/>
      <c r="I10" s="293"/>
      <c r="J10" s="294"/>
      <c r="K10" s="294"/>
      <c r="L10" s="152" t="s">
        <v>399</v>
      </c>
      <c r="M10" s="13"/>
      <c r="N10" s="114"/>
      <c r="O10" s="123">
        <f>G10</f>
        <v>70000</v>
      </c>
      <c r="P10" s="119"/>
      <c r="Q10" s="119"/>
      <c r="R10" s="13"/>
      <c r="S10" s="70"/>
      <c r="T10" s="13"/>
      <c r="U10" s="120">
        <f aca="true" t="shared" si="0" ref="U10:U19">SUM(M10:T10)</f>
        <v>70000</v>
      </c>
      <c r="V10" s="183" t="s">
        <v>322</v>
      </c>
    </row>
    <row r="11" spans="1:22" ht="186">
      <c r="A11" s="186">
        <v>2</v>
      </c>
      <c r="B11" s="327" t="s">
        <v>614</v>
      </c>
      <c r="C11" s="328"/>
      <c r="D11" s="707"/>
      <c r="E11" s="329"/>
      <c r="F11" s="329"/>
      <c r="G11" s="330">
        <v>145800</v>
      </c>
      <c r="H11" s="329"/>
      <c r="I11" s="329"/>
      <c r="J11" s="329"/>
      <c r="K11" s="329"/>
      <c r="L11" s="328" t="s">
        <v>412</v>
      </c>
      <c r="S11" s="123">
        <f>G11</f>
        <v>145800</v>
      </c>
      <c r="U11" s="120">
        <f t="shared" si="0"/>
        <v>145800</v>
      </c>
      <c r="V11" s="295" t="s">
        <v>372</v>
      </c>
    </row>
    <row r="12" spans="1:22" ht="46.5">
      <c r="A12" s="195"/>
      <c r="B12" s="331" t="s">
        <v>615</v>
      </c>
      <c r="C12" s="332"/>
      <c r="D12" s="708"/>
      <c r="E12" s="333"/>
      <c r="F12" s="335"/>
      <c r="G12" s="334">
        <v>25000</v>
      </c>
      <c r="H12" s="333"/>
      <c r="I12" s="333"/>
      <c r="J12" s="333"/>
      <c r="K12" s="333"/>
      <c r="L12" s="332"/>
      <c r="R12" s="123">
        <f>G12</f>
        <v>25000</v>
      </c>
      <c r="S12" s="123"/>
      <c r="U12" s="120">
        <f t="shared" si="0"/>
        <v>25000</v>
      </c>
      <c r="V12" s="295" t="s">
        <v>309</v>
      </c>
    </row>
    <row r="13" spans="1:22" ht="372">
      <c r="A13" s="185">
        <v>3</v>
      </c>
      <c r="B13" s="254" t="s">
        <v>535</v>
      </c>
      <c r="C13" s="254" t="s">
        <v>538</v>
      </c>
      <c r="D13" s="254" t="s">
        <v>539</v>
      </c>
      <c r="E13" s="254" t="s">
        <v>536</v>
      </c>
      <c r="F13" s="139" t="s">
        <v>413</v>
      </c>
      <c r="G13" s="256">
        <v>570000</v>
      </c>
      <c r="H13" s="256"/>
      <c r="I13" s="256"/>
      <c r="J13" s="256"/>
      <c r="K13" s="256"/>
      <c r="L13" s="254" t="s">
        <v>321</v>
      </c>
      <c r="Q13" s="272">
        <f>G13</f>
        <v>570000</v>
      </c>
      <c r="U13" s="120">
        <f t="shared" si="0"/>
        <v>570000</v>
      </c>
      <c r="V13" s="296" t="s">
        <v>537</v>
      </c>
    </row>
    <row r="14" spans="1:22" ht="93">
      <c r="A14" s="139">
        <v>4</v>
      </c>
      <c r="B14" s="141" t="s">
        <v>624</v>
      </c>
      <c r="C14" s="3" t="s">
        <v>540</v>
      </c>
      <c r="D14" s="254" t="s">
        <v>541</v>
      </c>
      <c r="E14" s="254" t="s">
        <v>542</v>
      </c>
      <c r="F14" s="254" t="s">
        <v>543</v>
      </c>
      <c r="G14" s="256">
        <v>31560</v>
      </c>
      <c r="H14" s="256"/>
      <c r="I14" s="256">
        <v>31560</v>
      </c>
      <c r="J14" s="256"/>
      <c r="K14" s="256"/>
      <c r="L14" s="254" t="s">
        <v>467</v>
      </c>
      <c r="M14" s="272">
        <f>G14</f>
        <v>31560</v>
      </c>
      <c r="U14" s="120">
        <f t="shared" si="0"/>
        <v>31560</v>
      </c>
      <c r="V14" s="296" t="s">
        <v>377</v>
      </c>
    </row>
    <row r="15" spans="1:22" ht="93">
      <c r="A15" s="139">
        <v>5</v>
      </c>
      <c r="B15" s="141" t="s">
        <v>625</v>
      </c>
      <c r="C15" s="254" t="s">
        <v>544</v>
      </c>
      <c r="D15" s="254" t="s">
        <v>541</v>
      </c>
      <c r="E15" s="254" t="s">
        <v>542</v>
      </c>
      <c r="F15" s="254" t="s">
        <v>543</v>
      </c>
      <c r="G15" s="256">
        <v>4840</v>
      </c>
      <c r="H15" s="139"/>
      <c r="I15" s="256">
        <v>4840</v>
      </c>
      <c r="J15" s="139"/>
      <c r="K15" s="139"/>
      <c r="L15" s="254" t="s">
        <v>467</v>
      </c>
      <c r="M15" s="272">
        <f>G15</f>
        <v>4840</v>
      </c>
      <c r="U15" s="120">
        <f t="shared" si="0"/>
        <v>4840</v>
      </c>
      <c r="V15" s="296" t="s">
        <v>377</v>
      </c>
    </row>
    <row r="16" spans="1:22" s="297" customFormat="1" ht="93">
      <c r="A16" s="293">
        <v>6</v>
      </c>
      <c r="B16" s="141" t="s">
        <v>475</v>
      </c>
      <c r="C16" s="141" t="s">
        <v>606</v>
      </c>
      <c r="D16" s="141" t="s">
        <v>476</v>
      </c>
      <c r="E16" s="141" t="s">
        <v>477</v>
      </c>
      <c r="F16" s="141" t="s">
        <v>478</v>
      </c>
      <c r="G16" s="293" t="s">
        <v>308</v>
      </c>
      <c r="H16" s="301"/>
      <c r="I16" s="141"/>
      <c r="J16" s="141"/>
      <c r="K16" s="302"/>
      <c r="L16" s="141" t="s">
        <v>479</v>
      </c>
      <c r="U16" s="125">
        <f t="shared" si="0"/>
        <v>0</v>
      </c>
      <c r="V16" s="298"/>
    </row>
    <row r="17" spans="1:22" s="297" customFormat="1" ht="209.25">
      <c r="A17" s="303">
        <v>7</v>
      </c>
      <c r="B17" s="294" t="s">
        <v>608</v>
      </c>
      <c r="C17" s="141" t="s">
        <v>607</v>
      </c>
      <c r="D17" s="294" t="s">
        <v>484</v>
      </c>
      <c r="E17" s="293" t="s">
        <v>480</v>
      </c>
      <c r="F17" s="141" t="s">
        <v>481</v>
      </c>
      <c r="G17" s="257">
        <v>6000</v>
      </c>
      <c r="H17" s="257">
        <v>1000</v>
      </c>
      <c r="I17" s="257">
        <v>2000</v>
      </c>
      <c r="J17" s="257">
        <v>2000</v>
      </c>
      <c r="K17" s="257">
        <v>1000</v>
      </c>
      <c r="L17" s="141" t="s">
        <v>482</v>
      </c>
      <c r="P17" s="300">
        <f>G17</f>
        <v>6000</v>
      </c>
      <c r="U17" s="125">
        <f t="shared" si="0"/>
        <v>6000</v>
      </c>
      <c r="V17" s="299" t="s">
        <v>545</v>
      </c>
    </row>
    <row r="18" spans="1:22" s="297" customFormat="1" ht="209.25">
      <c r="A18" s="293">
        <v>8</v>
      </c>
      <c r="B18" s="141" t="s">
        <v>629</v>
      </c>
      <c r="C18" s="141" t="s">
        <v>485</v>
      </c>
      <c r="D18" s="141" t="s">
        <v>486</v>
      </c>
      <c r="E18" s="141" t="s">
        <v>487</v>
      </c>
      <c r="F18" s="141" t="s">
        <v>478</v>
      </c>
      <c r="G18" s="257">
        <v>10000</v>
      </c>
      <c r="H18" s="306"/>
      <c r="I18" s="181">
        <v>5000</v>
      </c>
      <c r="J18" s="181">
        <v>2500</v>
      </c>
      <c r="K18" s="181">
        <v>2500</v>
      </c>
      <c r="L18" s="141" t="s">
        <v>479</v>
      </c>
      <c r="M18" s="300"/>
      <c r="P18" s="300">
        <f>G18</f>
        <v>10000</v>
      </c>
      <c r="U18" s="125">
        <f t="shared" si="0"/>
        <v>10000</v>
      </c>
      <c r="V18" s="299" t="s">
        <v>545</v>
      </c>
    </row>
    <row r="19" spans="1:22" s="297" customFormat="1" ht="279">
      <c r="A19" s="293">
        <v>9</v>
      </c>
      <c r="B19" s="141" t="s">
        <v>609</v>
      </c>
      <c r="C19" s="141" t="s">
        <v>547</v>
      </c>
      <c r="D19" s="141" t="s">
        <v>546</v>
      </c>
      <c r="E19" s="141" t="s">
        <v>488</v>
      </c>
      <c r="F19" s="141" t="s">
        <v>489</v>
      </c>
      <c r="G19" s="257">
        <v>5500</v>
      </c>
      <c r="H19" s="257">
        <v>4000</v>
      </c>
      <c r="I19" s="257">
        <v>500</v>
      </c>
      <c r="J19" s="257">
        <v>500</v>
      </c>
      <c r="K19" s="257">
        <v>500</v>
      </c>
      <c r="L19" s="141" t="s">
        <v>610</v>
      </c>
      <c r="P19" s="307">
        <f>G19</f>
        <v>5500</v>
      </c>
      <c r="U19" s="125">
        <f t="shared" si="0"/>
        <v>5500</v>
      </c>
      <c r="V19" s="299" t="s">
        <v>545</v>
      </c>
    </row>
    <row r="20" spans="7:21" ht="25.5">
      <c r="G20" s="241">
        <f>SUM(G10:G19)</f>
        <v>868700</v>
      </c>
      <c r="M20" s="120">
        <f aca="true" t="shared" si="1" ref="M20:U20">SUM(M10:M19)</f>
        <v>36400</v>
      </c>
      <c r="N20" s="120">
        <f t="shared" si="1"/>
        <v>0</v>
      </c>
      <c r="O20" s="120">
        <f t="shared" si="1"/>
        <v>70000</v>
      </c>
      <c r="P20" s="120">
        <f t="shared" si="1"/>
        <v>21500</v>
      </c>
      <c r="Q20" s="120">
        <f t="shared" si="1"/>
        <v>570000</v>
      </c>
      <c r="R20" s="120">
        <f t="shared" si="1"/>
        <v>25000</v>
      </c>
      <c r="S20" s="120">
        <f t="shared" si="1"/>
        <v>145800</v>
      </c>
      <c r="T20" s="120">
        <f t="shared" si="1"/>
        <v>0</v>
      </c>
      <c r="U20" s="122">
        <f t="shared" si="1"/>
        <v>868700</v>
      </c>
    </row>
    <row r="21" ht="23.25">
      <c r="U21" s="123">
        <f>U20-G20</f>
        <v>0</v>
      </c>
    </row>
  </sheetData>
  <sheetProtection/>
  <mergeCells count="17">
    <mergeCell ref="A5:L5"/>
    <mergeCell ref="A6:L6"/>
    <mergeCell ref="M7:U7"/>
    <mergeCell ref="N8:Q8"/>
    <mergeCell ref="A1:L1"/>
    <mergeCell ref="A2:L2"/>
    <mergeCell ref="A3:L3"/>
    <mergeCell ref="A4:L4"/>
    <mergeCell ref="G7:G9"/>
    <mergeCell ref="H7:K7"/>
    <mergeCell ref="L7:L9"/>
    <mergeCell ref="A7:A9"/>
    <mergeCell ref="B7:B9"/>
    <mergeCell ref="C7:C9"/>
    <mergeCell ref="D7:D9"/>
    <mergeCell ref="E7:E9"/>
    <mergeCell ref="F7:F9"/>
  </mergeCells>
  <printOptions horizontalCentered="1"/>
  <pageMargins left="0" right="0" top="0.7874015748031497" bottom="0" header="0.1968503937007874" footer="0.1968503937007874"/>
  <pageSetup horizontalDpi="600" verticalDpi="600" orientation="landscape" paperSize="9" scale="80" r:id="rId1"/>
</worksheet>
</file>

<file path=xl/worksheets/sheet12.xml><?xml version="1.0" encoding="utf-8"?>
<worksheet xmlns="http://schemas.openxmlformats.org/spreadsheetml/2006/main" xmlns:r="http://schemas.openxmlformats.org/officeDocument/2006/relationships">
  <dimension ref="A1:S14"/>
  <sheetViews>
    <sheetView zoomScale="80" zoomScaleNormal="80" zoomScalePageLayoutView="0" workbookViewId="0" topLeftCell="A1">
      <selection activeCell="A5" sqref="A5:L5"/>
    </sheetView>
  </sheetViews>
  <sheetFormatPr defaultColWidth="9.140625" defaultRowHeight="15"/>
  <cols>
    <col min="1" max="1" width="5.421875" style="13" bestFit="1" customWidth="1"/>
    <col min="2" max="2" width="47.57421875" style="13" customWidth="1"/>
    <col min="3" max="3" width="16.421875" style="13" customWidth="1"/>
    <col min="4" max="4" width="17.00390625" style="13" customWidth="1"/>
    <col min="5" max="5" width="14.00390625" style="13" customWidth="1"/>
    <col min="6" max="6" width="9.421875" style="13" bestFit="1" customWidth="1"/>
    <col min="7" max="7" width="11.421875" style="13" customWidth="1"/>
    <col min="8" max="11" width="7.8515625" style="13" bestFit="1" customWidth="1"/>
    <col min="12" max="12" width="10.28125" style="13" bestFit="1" customWidth="1"/>
    <col min="13" max="13" width="9.00390625" style="13" customWidth="1"/>
    <col min="14" max="14" width="14.00390625" style="13" bestFit="1" customWidth="1"/>
    <col min="15" max="16384" width="9.00390625" style="13" customWidth="1"/>
  </cols>
  <sheetData>
    <row r="1" spans="1:19" ht="23.25">
      <c r="A1" s="788" t="s">
        <v>555</v>
      </c>
      <c r="B1" s="788"/>
      <c r="C1" s="788"/>
      <c r="D1" s="788"/>
      <c r="E1" s="788"/>
      <c r="F1" s="788"/>
      <c r="G1" s="788"/>
      <c r="H1" s="788"/>
      <c r="I1" s="788"/>
      <c r="J1" s="788"/>
      <c r="K1" s="788"/>
      <c r="L1" s="788"/>
      <c r="M1" s="360" t="s">
        <v>631</v>
      </c>
      <c r="N1" s="361"/>
      <c r="O1" s="361"/>
      <c r="P1" s="361"/>
      <c r="Q1" s="361"/>
      <c r="R1" s="361"/>
      <c r="S1" s="362"/>
    </row>
    <row r="2" spans="1:19" ht="18.75" customHeight="1">
      <c r="A2" s="780" t="s">
        <v>632</v>
      </c>
      <c r="B2" s="780"/>
      <c r="C2" s="780"/>
      <c r="D2" s="780"/>
      <c r="E2" s="780"/>
      <c r="F2" s="780"/>
      <c r="G2" s="780"/>
      <c r="H2" s="780"/>
      <c r="I2" s="780"/>
      <c r="J2" s="780"/>
      <c r="K2" s="780"/>
      <c r="L2" s="780"/>
      <c r="M2" s="363" t="s">
        <v>0</v>
      </c>
      <c r="N2" s="364"/>
      <c r="O2" s="364"/>
      <c r="P2" s="364"/>
      <c r="Q2" s="364"/>
      <c r="R2" s="364"/>
      <c r="S2" s="365"/>
    </row>
    <row r="3" spans="1:19" ht="18.75" customHeight="1">
      <c r="A3" s="782" t="s">
        <v>633</v>
      </c>
      <c r="B3" s="782"/>
      <c r="C3" s="782"/>
      <c r="D3" s="782"/>
      <c r="E3" s="782"/>
      <c r="F3" s="782"/>
      <c r="G3" s="782"/>
      <c r="H3" s="782"/>
      <c r="I3" s="782"/>
      <c r="J3" s="782"/>
      <c r="K3" s="782"/>
      <c r="L3" s="782"/>
      <c r="M3" s="366" t="s">
        <v>634</v>
      </c>
      <c r="N3" s="364"/>
      <c r="O3" s="364"/>
      <c r="P3" s="364"/>
      <c r="Q3" s="364"/>
      <c r="R3" s="364"/>
      <c r="S3" s="365"/>
    </row>
    <row r="4" spans="1:19" ht="22.5" customHeight="1">
      <c r="A4" s="782" t="s">
        <v>635</v>
      </c>
      <c r="B4" s="782"/>
      <c r="C4" s="782"/>
      <c r="D4" s="782"/>
      <c r="E4" s="782"/>
      <c r="F4" s="782"/>
      <c r="G4" s="782"/>
      <c r="H4" s="782"/>
      <c r="I4" s="782"/>
      <c r="J4" s="782"/>
      <c r="K4" s="782"/>
      <c r="L4" s="782"/>
      <c r="M4" s="367"/>
      <c r="N4" s="368"/>
      <c r="O4" s="368"/>
      <c r="P4" s="368"/>
      <c r="Q4" s="368"/>
      <c r="R4" s="368"/>
      <c r="S4" s="369"/>
    </row>
    <row r="5" spans="1:12" ht="23.25" customHeight="1">
      <c r="A5" s="782" t="s">
        <v>636</v>
      </c>
      <c r="B5" s="782"/>
      <c r="C5" s="782"/>
      <c r="D5" s="782"/>
      <c r="E5" s="782"/>
      <c r="F5" s="782"/>
      <c r="G5" s="782"/>
      <c r="H5" s="782"/>
      <c r="I5" s="782"/>
      <c r="J5" s="782"/>
      <c r="K5" s="782"/>
      <c r="L5" s="782"/>
    </row>
    <row r="6" spans="1:12" ht="23.25" customHeight="1">
      <c r="A6" s="804" t="s">
        <v>637</v>
      </c>
      <c r="B6" s="804"/>
      <c r="C6" s="804"/>
      <c r="D6" s="804"/>
      <c r="E6" s="804"/>
      <c r="F6" s="804"/>
      <c r="G6" s="804"/>
      <c r="H6" s="804"/>
      <c r="I6" s="804"/>
      <c r="J6" s="804"/>
      <c r="K6" s="804"/>
      <c r="L6" s="804"/>
    </row>
    <row r="7" spans="1:18" ht="23.25">
      <c r="A7" s="791" t="s">
        <v>2</v>
      </c>
      <c r="B7" s="791" t="s">
        <v>638</v>
      </c>
      <c r="C7" s="791" t="s">
        <v>4</v>
      </c>
      <c r="D7" s="791" t="s">
        <v>0</v>
      </c>
      <c r="E7" s="791" t="s">
        <v>5</v>
      </c>
      <c r="F7" s="791" t="s">
        <v>639</v>
      </c>
      <c r="G7" s="791" t="s">
        <v>17</v>
      </c>
      <c r="H7" s="791" t="s">
        <v>7</v>
      </c>
      <c r="I7" s="791"/>
      <c r="J7" s="791"/>
      <c r="K7" s="791"/>
      <c r="L7" s="791" t="s">
        <v>8</v>
      </c>
      <c r="M7" s="801" t="s">
        <v>376</v>
      </c>
      <c r="N7" s="779"/>
      <c r="O7" s="779"/>
      <c r="P7" s="779"/>
      <c r="Q7" s="779"/>
      <c r="R7" s="779"/>
    </row>
    <row r="8" spans="1:18" ht="23.25">
      <c r="A8" s="791"/>
      <c r="B8" s="791"/>
      <c r="C8" s="791"/>
      <c r="D8" s="791"/>
      <c r="E8" s="791"/>
      <c r="F8" s="791"/>
      <c r="G8" s="791"/>
      <c r="H8" s="359" t="s">
        <v>9</v>
      </c>
      <c r="I8" s="359" t="s">
        <v>10</v>
      </c>
      <c r="J8" s="358" t="s">
        <v>11</v>
      </c>
      <c r="K8" s="358" t="s">
        <v>12</v>
      </c>
      <c r="L8" s="791"/>
      <c r="M8" s="356" t="s">
        <v>377</v>
      </c>
      <c r="N8" s="356" t="s">
        <v>378</v>
      </c>
      <c r="O8" s="356" t="s">
        <v>309</v>
      </c>
      <c r="P8" s="356" t="s">
        <v>372</v>
      </c>
      <c r="Q8" s="356" t="s">
        <v>379</v>
      </c>
      <c r="R8" s="356" t="s">
        <v>380</v>
      </c>
    </row>
    <row r="9" spans="1:12" ht="23.25">
      <c r="A9" s="791"/>
      <c r="B9" s="791"/>
      <c r="C9" s="791"/>
      <c r="D9" s="791"/>
      <c r="E9" s="791"/>
      <c r="F9" s="791"/>
      <c r="G9" s="791"/>
      <c r="H9" s="370" t="s">
        <v>13</v>
      </c>
      <c r="I9" s="370" t="s">
        <v>14</v>
      </c>
      <c r="J9" s="358" t="s">
        <v>15</v>
      </c>
      <c r="K9" s="358" t="s">
        <v>16</v>
      </c>
      <c r="L9" s="791"/>
    </row>
    <row r="10" spans="1:18" ht="23.25">
      <c r="A10" s="802">
        <v>1</v>
      </c>
      <c r="B10" s="803" t="s">
        <v>640</v>
      </c>
      <c r="C10" s="371" t="s">
        <v>641</v>
      </c>
      <c r="D10" s="372"/>
      <c r="E10" s="346"/>
      <c r="F10" s="373"/>
      <c r="G10" s="374">
        <v>200000</v>
      </c>
      <c r="H10" s="167"/>
      <c r="I10" s="167"/>
      <c r="J10" s="167"/>
      <c r="K10" s="157"/>
      <c r="L10" s="375" t="s">
        <v>321</v>
      </c>
      <c r="M10" s="210">
        <f>G10</f>
        <v>200000</v>
      </c>
      <c r="R10" s="120">
        <f>SUM(M10:Q10)</f>
        <v>200000</v>
      </c>
    </row>
    <row r="11" spans="1:18" ht="23.25">
      <c r="A11" s="802"/>
      <c r="B11" s="803"/>
      <c r="C11" s="376" t="s">
        <v>642</v>
      </c>
      <c r="D11" s="377"/>
      <c r="E11" s="377"/>
      <c r="F11" s="350"/>
      <c r="G11" s="378">
        <v>400000</v>
      </c>
      <c r="H11" s="169"/>
      <c r="I11" s="169"/>
      <c r="J11" s="169"/>
      <c r="K11" s="162"/>
      <c r="L11" s="379"/>
      <c r="M11" s="210">
        <f>G11</f>
        <v>400000</v>
      </c>
      <c r="R11" s="120">
        <f>SUM(M11:Q11)</f>
        <v>400000</v>
      </c>
    </row>
    <row r="12" spans="1:18" ht="46.5">
      <c r="A12" s="293">
        <v>2</v>
      </c>
      <c r="B12" s="181" t="s">
        <v>643</v>
      </c>
      <c r="C12" s="181"/>
      <c r="D12" s="293"/>
      <c r="E12" s="293"/>
      <c r="F12" s="294"/>
      <c r="G12" s="182">
        <v>227650</v>
      </c>
      <c r="H12" s="138"/>
      <c r="I12" s="138"/>
      <c r="J12" s="138"/>
      <c r="K12" s="131"/>
      <c r="L12" s="184" t="s">
        <v>321</v>
      </c>
      <c r="M12" s="210"/>
      <c r="N12" s="210">
        <f>G12</f>
        <v>227650</v>
      </c>
      <c r="R12" s="120">
        <f>SUM(M12:Q12)</f>
        <v>227650</v>
      </c>
    </row>
    <row r="13" spans="7:18" ht="25.5">
      <c r="G13" s="380">
        <f>SUM(G10:G12)</f>
        <v>827650</v>
      </c>
      <c r="M13" s="381">
        <f aca="true" t="shared" si="0" ref="M13:R13">SUM(M10:M12)</f>
        <v>600000</v>
      </c>
      <c r="N13" s="381">
        <f t="shared" si="0"/>
        <v>227650</v>
      </c>
      <c r="O13" s="381">
        <f t="shared" si="0"/>
        <v>0</v>
      </c>
      <c r="P13" s="381">
        <f t="shared" si="0"/>
        <v>0</v>
      </c>
      <c r="Q13" s="381">
        <f t="shared" si="0"/>
        <v>0</v>
      </c>
      <c r="R13" s="382">
        <f t="shared" si="0"/>
        <v>827650</v>
      </c>
    </row>
    <row r="14" ht="23.25">
      <c r="R14" s="383">
        <f>R13-G13</f>
        <v>0</v>
      </c>
    </row>
  </sheetData>
  <sheetProtection/>
  <mergeCells count="18">
    <mergeCell ref="E7:E9"/>
    <mergeCell ref="F7:F9"/>
    <mergeCell ref="A1:L1"/>
    <mergeCell ref="A2:L2"/>
    <mergeCell ref="A3:L3"/>
    <mergeCell ref="A4:L4"/>
    <mergeCell ref="A5:L5"/>
    <mergeCell ref="A6:L6"/>
    <mergeCell ref="G7:G9"/>
    <mergeCell ref="H7:K7"/>
    <mergeCell ref="L7:L9"/>
    <mergeCell ref="M7:R7"/>
    <mergeCell ref="A10:A11"/>
    <mergeCell ref="B10:B11"/>
    <mergeCell ref="A7:A9"/>
    <mergeCell ref="B7:B9"/>
    <mergeCell ref="C7:C9"/>
    <mergeCell ref="D7:D9"/>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U11"/>
  <sheetViews>
    <sheetView zoomScale="80" zoomScaleNormal="80" zoomScalePageLayoutView="0" workbookViewId="0" topLeftCell="A1">
      <pane ySplit="9" topLeftCell="A10" activePane="bottomLeft" state="frozen"/>
      <selection pane="topLeft" activeCell="A1" sqref="A1"/>
      <selection pane="bottomLeft" activeCell="E11" sqref="E11"/>
    </sheetView>
  </sheetViews>
  <sheetFormatPr defaultColWidth="9.140625" defaultRowHeight="15"/>
  <cols>
    <col min="1" max="1" width="5.00390625" style="13" bestFit="1" customWidth="1"/>
    <col min="2" max="2" width="23.421875" style="13" customWidth="1"/>
    <col min="3" max="3" width="34.7109375" style="13" customWidth="1"/>
    <col min="4" max="4" width="18.8515625" style="13" customWidth="1"/>
    <col min="5" max="5" width="14.00390625" style="13" customWidth="1"/>
    <col min="6" max="6" width="11.421875" style="13" bestFit="1" customWidth="1"/>
    <col min="7" max="7" width="11.421875" style="13" customWidth="1"/>
    <col min="8" max="9" width="9.28125" style="13" customWidth="1"/>
    <col min="10" max="10" width="8.140625" style="13" customWidth="1"/>
    <col min="11" max="11" width="8.28125" style="13" customWidth="1"/>
    <col min="12" max="12" width="11.421875" style="13" customWidth="1"/>
    <col min="13" max="13" width="9.00390625" style="13" customWidth="1"/>
    <col min="14" max="14" width="5.28125" style="13" bestFit="1" customWidth="1"/>
    <col min="15" max="16" width="12.421875" style="13" bestFit="1" customWidth="1"/>
    <col min="17" max="16384" width="9.00390625" style="13" customWidth="1"/>
  </cols>
  <sheetData>
    <row r="1" spans="1:21" ht="23.25">
      <c r="A1" s="788" t="s">
        <v>555</v>
      </c>
      <c r="B1" s="788"/>
      <c r="C1" s="788"/>
      <c r="D1" s="788"/>
      <c r="E1" s="788"/>
      <c r="F1" s="788"/>
      <c r="G1" s="788"/>
      <c r="H1" s="788"/>
      <c r="I1" s="788"/>
      <c r="J1" s="788"/>
      <c r="K1" s="788"/>
      <c r="L1" s="788"/>
      <c r="M1" s="360" t="s">
        <v>644</v>
      </c>
      <c r="N1" s="361"/>
      <c r="O1" s="361"/>
      <c r="P1" s="361"/>
      <c r="Q1" s="361"/>
      <c r="R1" s="361"/>
      <c r="S1" s="361"/>
      <c r="T1" s="361"/>
      <c r="U1" s="362"/>
    </row>
    <row r="2" spans="1:21" ht="18.75" customHeight="1">
      <c r="A2" s="780" t="s">
        <v>632</v>
      </c>
      <c r="B2" s="780"/>
      <c r="C2" s="780"/>
      <c r="D2" s="780"/>
      <c r="E2" s="780"/>
      <c r="F2" s="780"/>
      <c r="G2" s="780"/>
      <c r="H2" s="780"/>
      <c r="I2" s="780"/>
      <c r="J2" s="780"/>
      <c r="K2" s="780"/>
      <c r="L2" s="780"/>
      <c r="M2" s="363" t="s">
        <v>0</v>
      </c>
      <c r="N2" s="364"/>
      <c r="O2" s="364"/>
      <c r="P2" s="364"/>
      <c r="Q2" s="364"/>
      <c r="R2" s="364"/>
      <c r="S2" s="364"/>
      <c r="T2" s="364"/>
      <c r="U2" s="365"/>
    </row>
    <row r="3" spans="1:21" ht="18.75" customHeight="1">
      <c r="A3" s="782" t="s">
        <v>633</v>
      </c>
      <c r="B3" s="782"/>
      <c r="C3" s="782"/>
      <c r="D3" s="782"/>
      <c r="E3" s="782"/>
      <c r="F3" s="782"/>
      <c r="G3" s="782"/>
      <c r="H3" s="782"/>
      <c r="I3" s="782"/>
      <c r="J3" s="782"/>
      <c r="K3" s="782"/>
      <c r="L3" s="782"/>
      <c r="M3" s="366" t="s">
        <v>645</v>
      </c>
      <c r="N3" s="364"/>
      <c r="O3" s="364"/>
      <c r="P3" s="364"/>
      <c r="Q3" s="364"/>
      <c r="R3" s="364"/>
      <c r="S3" s="364"/>
      <c r="T3" s="364"/>
      <c r="U3" s="365"/>
    </row>
    <row r="4" spans="1:21" ht="22.5" customHeight="1">
      <c r="A4" s="782" t="s">
        <v>646</v>
      </c>
      <c r="B4" s="782"/>
      <c r="C4" s="782"/>
      <c r="D4" s="782"/>
      <c r="E4" s="782"/>
      <c r="F4" s="782"/>
      <c r="G4" s="782"/>
      <c r="H4" s="782"/>
      <c r="I4" s="782"/>
      <c r="J4" s="782"/>
      <c r="K4" s="782"/>
      <c r="L4" s="782"/>
      <c r="M4" s="367"/>
      <c r="N4" s="368"/>
      <c r="O4" s="368"/>
      <c r="P4" s="368"/>
      <c r="Q4" s="368"/>
      <c r="R4" s="368"/>
      <c r="S4" s="368"/>
      <c r="T4" s="368"/>
      <c r="U4" s="369"/>
    </row>
    <row r="5" spans="1:12" ht="23.25" customHeight="1">
      <c r="A5" s="782" t="s">
        <v>636</v>
      </c>
      <c r="B5" s="782"/>
      <c r="C5" s="782"/>
      <c r="D5" s="782"/>
      <c r="E5" s="782"/>
      <c r="F5" s="782"/>
      <c r="G5" s="782"/>
      <c r="H5" s="782"/>
      <c r="I5" s="782"/>
      <c r="J5" s="782"/>
      <c r="K5" s="782"/>
      <c r="L5" s="782"/>
    </row>
    <row r="6" spans="1:12" ht="23.25" customHeight="1">
      <c r="A6" s="804" t="s">
        <v>637</v>
      </c>
      <c r="B6" s="804"/>
      <c r="C6" s="804"/>
      <c r="D6" s="804"/>
      <c r="E6" s="804"/>
      <c r="F6" s="804"/>
      <c r="G6" s="804"/>
      <c r="H6" s="804"/>
      <c r="I6" s="804"/>
      <c r="J6" s="804"/>
      <c r="K6" s="804"/>
      <c r="L6" s="804"/>
    </row>
    <row r="7" spans="1:20" ht="23.25">
      <c r="A7" s="791" t="s">
        <v>2</v>
      </c>
      <c r="B7" s="791" t="s">
        <v>638</v>
      </c>
      <c r="C7" s="791" t="s">
        <v>4</v>
      </c>
      <c r="D7" s="791" t="s">
        <v>0</v>
      </c>
      <c r="E7" s="791" t="s">
        <v>5</v>
      </c>
      <c r="F7" s="791" t="s">
        <v>639</v>
      </c>
      <c r="G7" s="791" t="s">
        <v>17</v>
      </c>
      <c r="H7" s="791" t="s">
        <v>7</v>
      </c>
      <c r="I7" s="791"/>
      <c r="J7" s="791"/>
      <c r="K7" s="791"/>
      <c r="L7" s="791" t="s">
        <v>8</v>
      </c>
      <c r="M7" s="801" t="s">
        <v>376</v>
      </c>
      <c r="N7" s="779"/>
      <c r="O7" s="779"/>
      <c r="P7" s="779"/>
      <c r="Q7" s="779"/>
      <c r="R7" s="779"/>
      <c r="S7" s="779"/>
      <c r="T7" s="779"/>
    </row>
    <row r="8" spans="1:20" ht="23.25">
      <c r="A8" s="791"/>
      <c r="B8" s="791"/>
      <c r="C8" s="791"/>
      <c r="D8" s="791"/>
      <c r="E8" s="791"/>
      <c r="F8" s="791"/>
      <c r="G8" s="791"/>
      <c r="H8" s="359" t="s">
        <v>9</v>
      </c>
      <c r="I8" s="359" t="s">
        <v>10</v>
      </c>
      <c r="J8" s="358" t="s">
        <v>11</v>
      </c>
      <c r="K8" s="358" t="s">
        <v>12</v>
      </c>
      <c r="L8" s="791"/>
      <c r="M8" s="356" t="s">
        <v>377</v>
      </c>
      <c r="N8" s="779" t="s">
        <v>378</v>
      </c>
      <c r="O8" s="779"/>
      <c r="P8" s="779"/>
      <c r="Q8" s="356" t="s">
        <v>309</v>
      </c>
      <c r="R8" s="356" t="s">
        <v>372</v>
      </c>
      <c r="S8" s="356" t="s">
        <v>379</v>
      </c>
      <c r="T8" s="356" t="s">
        <v>380</v>
      </c>
    </row>
    <row r="9" spans="1:16" ht="23.25">
      <c r="A9" s="791"/>
      <c r="B9" s="791"/>
      <c r="C9" s="791"/>
      <c r="D9" s="791"/>
      <c r="E9" s="791"/>
      <c r="F9" s="791"/>
      <c r="G9" s="791"/>
      <c r="H9" s="370" t="s">
        <v>13</v>
      </c>
      <c r="I9" s="370" t="s">
        <v>14</v>
      </c>
      <c r="J9" s="358" t="s">
        <v>15</v>
      </c>
      <c r="K9" s="358" t="s">
        <v>16</v>
      </c>
      <c r="L9" s="791"/>
      <c r="N9" s="114" t="s">
        <v>551</v>
      </c>
      <c r="O9" s="119" t="s">
        <v>552</v>
      </c>
      <c r="P9" s="119" t="s">
        <v>553</v>
      </c>
    </row>
    <row r="10" spans="1:20" ht="139.5">
      <c r="A10" s="185">
        <v>1</v>
      </c>
      <c r="B10" s="254" t="s">
        <v>647</v>
      </c>
      <c r="C10" s="3" t="s">
        <v>648</v>
      </c>
      <c r="D10" s="254" t="s">
        <v>649</v>
      </c>
      <c r="E10" s="384" t="s">
        <v>650</v>
      </c>
      <c r="F10" s="385" t="s">
        <v>651</v>
      </c>
      <c r="G10" s="153">
        <v>150000</v>
      </c>
      <c r="H10" s="153"/>
      <c r="I10" s="153">
        <v>90000</v>
      </c>
      <c r="J10" s="153">
        <v>60000</v>
      </c>
      <c r="K10" s="153"/>
      <c r="L10" s="3" t="s">
        <v>652</v>
      </c>
      <c r="Q10" s="70">
        <f>G10</f>
        <v>150000</v>
      </c>
      <c r="T10" s="120">
        <f>SUM(M10:S10)</f>
        <v>150000</v>
      </c>
    </row>
    <row r="11" spans="13:20" ht="23.25">
      <c r="M11" s="120">
        <f>SUM(M10)</f>
        <v>0</v>
      </c>
      <c r="N11" s="120">
        <f aca="true" t="shared" si="0" ref="N11:T11">SUM(N10)</f>
        <v>0</v>
      </c>
      <c r="O11" s="120">
        <f t="shared" si="0"/>
        <v>0</v>
      </c>
      <c r="P11" s="120">
        <f t="shared" si="0"/>
        <v>0</v>
      </c>
      <c r="Q11" s="120">
        <f t="shared" si="0"/>
        <v>150000</v>
      </c>
      <c r="R11" s="120">
        <f t="shared" si="0"/>
        <v>0</v>
      </c>
      <c r="S11" s="120">
        <f t="shared" si="0"/>
        <v>0</v>
      </c>
      <c r="T11" s="122">
        <f t="shared" si="0"/>
        <v>150000</v>
      </c>
    </row>
  </sheetData>
  <sheetProtection/>
  <mergeCells count="17">
    <mergeCell ref="F7:F9"/>
    <mergeCell ref="A1:L1"/>
    <mergeCell ref="A2:L2"/>
    <mergeCell ref="A3:L3"/>
    <mergeCell ref="A4:L4"/>
    <mergeCell ref="A5:L5"/>
    <mergeCell ref="A6:L6"/>
    <mergeCell ref="G7:G9"/>
    <mergeCell ref="H7:K7"/>
    <mergeCell ref="L7:L9"/>
    <mergeCell ref="M7:T7"/>
    <mergeCell ref="N8:P8"/>
    <mergeCell ref="A7:A9"/>
    <mergeCell ref="B7:B9"/>
    <mergeCell ref="C7:C9"/>
    <mergeCell ref="D7:D9"/>
    <mergeCell ref="E7:E9"/>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U26"/>
  <sheetViews>
    <sheetView zoomScale="80" zoomScaleNormal="80" zoomScalePageLayoutView="0" workbookViewId="0" topLeftCell="A1">
      <pane ySplit="9" topLeftCell="A10" activePane="bottomLeft" state="frozen"/>
      <selection pane="topLeft" activeCell="A1" sqref="A1"/>
      <selection pane="bottomLeft" activeCell="A10" sqref="A10:IV10"/>
    </sheetView>
  </sheetViews>
  <sheetFormatPr defaultColWidth="9.140625" defaultRowHeight="15"/>
  <cols>
    <col min="1" max="1" width="5.8515625" style="13" customWidth="1"/>
    <col min="2" max="2" width="28.7109375" style="13" customWidth="1"/>
    <col min="3" max="3" width="28.00390625" style="13" customWidth="1"/>
    <col min="4" max="4" width="21.421875" style="13" customWidth="1"/>
    <col min="5" max="5" width="14.00390625" style="13" customWidth="1"/>
    <col min="6" max="6" width="10.421875" style="13" customWidth="1"/>
    <col min="7" max="7" width="12.7109375" style="13" customWidth="1"/>
    <col min="8" max="9" width="9.28125" style="13" customWidth="1"/>
    <col min="10" max="10" width="8.140625" style="13" customWidth="1"/>
    <col min="11" max="11" width="8.28125" style="13" customWidth="1"/>
    <col min="12" max="12" width="10.8515625" style="13" customWidth="1"/>
    <col min="13" max="13" width="9.421875" style="13" bestFit="1" customWidth="1"/>
    <col min="14" max="14" width="9.8515625" style="13" bestFit="1" customWidth="1"/>
    <col min="15" max="15" width="12.57421875" style="13" bestFit="1" customWidth="1"/>
    <col min="16" max="16" width="13.140625" style="13" bestFit="1" customWidth="1"/>
    <col min="17" max="19" width="9.00390625" style="13" customWidth="1"/>
    <col min="20" max="20" width="9.8515625" style="13" bestFit="1" customWidth="1"/>
    <col min="21" max="16384" width="9.00390625" style="13" customWidth="1"/>
  </cols>
  <sheetData>
    <row r="1" spans="1:21" ht="23.25">
      <c r="A1" s="788" t="s">
        <v>555</v>
      </c>
      <c r="B1" s="788"/>
      <c r="C1" s="788"/>
      <c r="D1" s="788"/>
      <c r="E1" s="788"/>
      <c r="F1" s="788"/>
      <c r="G1" s="788"/>
      <c r="H1" s="788"/>
      <c r="I1" s="788"/>
      <c r="J1" s="788"/>
      <c r="K1" s="788"/>
      <c r="L1" s="788"/>
      <c r="M1" s="360" t="s">
        <v>1562</v>
      </c>
      <c r="N1" s="464"/>
      <c r="O1" s="464"/>
      <c r="P1" s="464"/>
      <c r="Q1" s="464"/>
      <c r="R1" s="464"/>
      <c r="S1" s="464"/>
      <c r="T1" s="464"/>
      <c r="U1" s="465"/>
    </row>
    <row r="2" spans="1:21" ht="23.25">
      <c r="A2" s="780" t="s">
        <v>632</v>
      </c>
      <c r="B2" s="780"/>
      <c r="C2" s="780"/>
      <c r="D2" s="780"/>
      <c r="E2" s="780"/>
      <c r="F2" s="780"/>
      <c r="G2" s="780"/>
      <c r="H2" s="780"/>
      <c r="I2" s="780"/>
      <c r="J2" s="780"/>
      <c r="K2" s="780"/>
      <c r="L2" s="780"/>
      <c r="M2" s="363" t="s">
        <v>0</v>
      </c>
      <c r="N2" s="466"/>
      <c r="O2" s="364"/>
      <c r="P2" s="364"/>
      <c r="Q2" s="364"/>
      <c r="R2" s="364"/>
      <c r="S2" s="364"/>
      <c r="T2" s="364"/>
      <c r="U2" s="365"/>
    </row>
    <row r="3" spans="1:21" ht="23.25">
      <c r="A3" s="805" t="s">
        <v>1563</v>
      </c>
      <c r="B3" s="782"/>
      <c r="C3" s="782"/>
      <c r="D3" s="782"/>
      <c r="E3" s="782"/>
      <c r="F3" s="782"/>
      <c r="G3" s="782"/>
      <c r="H3" s="782"/>
      <c r="I3" s="782"/>
      <c r="J3" s="782"/>
      <c r="K3" s="782"/>
      <c r="L3" s="782"/>
      <c r="M3" s="366" t="s">
        <v>1564</v>
      </c>
      <c r="N3" s="364"/>
      <c r="O3" s="364"/>
      <c r="P3" s="364"/>
      <c r="Q3" s="364"/>
      <c r="R3" s="364"/>
      <c r="S3" s="364"/>
      <c r="T3" s="364"/>
      <c r="U3" s="365"/>
    </row>
    <row r="4" spans="1:21" ht="23.25">
      <c r="A4" s="782" t="s">
        <v>1565</v>
      </c>
      <c r="B4" s="782"/>
      <c r="C4" s="782"/>
      <c r="D4" s="782"/>
      <c r="E4" s="782"/>
      <c r="F4" s="782"/>
      <c r="G4" s="782"/>
      <c r="H4" s="782"/>
      <c r="I4" s="782"/>
      <c r="J4" s="782"/>
      <c r="K4" s="782"/>
      <c r="L4" s="782"/>
      <c r="M4" s="367"/>
      <c r="N4" s="368"/>
      <c r="O4" s="368"/>
      <c r="P4" s="368"/>
      <c r="Q4" s="368"/>
      <c r="R4" s="368"/>
      <c r="S4" s="368"/>
      <c r="T4" s="368"/>
      <c r="U4" s="369"/>
    </row>
    <row r="5" spans="1:21" ht="23.25">
      <c r="A5" s="780" t="s">
        <v>1566</v>
      </c>
      <c r="B5" s="780"/>
      <c r="C5" s="780"/>
      <c r="D5" s="780"/>
      <c r="E5" s="780"/>
      <c r="F5" s="780"/>
      <c r="G5" s="780"/>
      <c r="H5" s="780"/>
      <c r="I5" s="780"/>
      <c r="J5" s="780"/>
      <c r="K5" s="780"/>
      <c r="L5" s="780"/>
      <c r="M5" s="467"/>
      <c r="N5" s="467"/>
      <c r="O5" s="467"/>
      <c r="P5" s="467"/>
      <c r="Q5" s="467"/>
      <c r="R5" s="467"/>
      <c r="S5" s="467"/>
      <c r="T5" s="467"/>
      <c r="U5" s="467"/>
    </row>
    <row r="6" spans="1:21" ht="23.25">
      <c r="A6" s="804" t="s">
        <v>1567</v>
      </c>
      <c r="B6" s="804"/>
      <c r="C6" s="804"/>
      <c r="D6" s="804"/>
      <c r="E6" s="804"/>
      <c r="F6" s="804"/>
      <c r="G6" s="804"/>
      <c r="H6" s="804"/>
      <c r="I6" s="804"/>
      <c r="J6" s="804"/>
      <c r="K6" s="804"/>
      <c r="L6" s="804"/>
      <c r="M6" s="468"/>
      <c r="N6" s="468"/>
      <c r="O6" s="468"/>
      <c r="P6" s="468"/>
      <c r="Q6" s="468"/>
      <c r="R6" s="468"/>
      <c r="S6" s="468"/>
      <c r="T6" s="468"/>
      <c r="U6" s="468"/>
    </row>
    <row r="7" spans="1:20" ht="23.25">
      <c r="A7" s="791" t="s">
        <v>2</v>
      </c>
      <c r="B7" s="791" t="s">
        <v>638</v>
      </c>
      <c r="C7" s="791" t="s">
        <v>4</v>
      </c>
      <c r="D7" s="791" t="s">
        <v>0</v>
      </c>
      <c r="E7" s="791" t="s">
        <v>5</v>
      </c>
      <c r="F7" s="791" t="s">
        <v>639</v>
      </c>
      <c r="G7" s="791" t="s">
        <v>17</v>
      </c>
      <c r="H7" s="791" t="s">
        <v>7</v>
      </c>
      <c r="I7" s="791"/>
      <c r="J7" s="791"/>
      <c r="K7" s="791"/>
      <c r="L7" s="791" t="s">
        <v>8</v>
      </c>
      <c r="M7" s="801" t="s">
        <v>376</v>
      </c>
      <c r="N7" s="778"/>
      <c r="O7" s="779"/>
      <c r="P7" s="779"/>
      <c r="Q7" s="779"/>
      <c r="R7" s="779"/>
      <c r="S7" s="779"/>
      <c r="T7" s="779"/>
    </row>
    <row r="8" spans="1:20" ht="23.25">
      <c r="A8" s="791"/>
      <c r="B8" s="791"/>
      <c r="C8" s="791"/>
      <c r="D8" s="791"/>
      <c r="E8" s="791"/>
      <c r="F8" s="791"/>
      <c r="G8" s="791"/>
      <c r="H8" s="359" t="s">
        <v>9</v>
      </c>
      <c r="I8" s="359" t="s">
        <v>10</v>
      </c>
      <c r="J8" s="358" t="s">
        <v>11</v>
      </c>
      <c r="K8" s="358" t="s">
        <v>12</v>
      </c>
      <c r="L8" s="791"/>
      <c r="M8" s="356" t="s">
        <v>377</v>
      </c>
      <c r="N8" s="779" t="s">
        <v>378</v>
      </c>
      <c r="O8" s="779"/>
      <c r="P8" s="779"/>
      <c r="Q8" s="356" t="s">
        <v>309</v>
      </c>
      <c r="R8" s="356" t="s">
        <v>372</v>
      </c>
      <c r="S8" s="356" t="s">
        <v>379</v>
      </c>
      <c r="T8" s="356" t="s">
        <v>380</v>
      </c>
    </row>
    <row r="9" spans="1:20" ht="23.25">
      <c r="A9" s="791"/>
      <c r="B9" s="791"/>
      <c r="C9" s="791"/>
      <c r="D9" s="791"/>
      <c r="E9" s="791"/>
      <c r="F9" s="791"/>
      <c r="G9" s="791"/>
      <c r="H9" s="370" t="s">
        <v>13</v>
      </c>
      <c r="I9" s="370" t="s">
        <v>14</v>
      </c>
      <c r="J9" s="358" t="s">
        <v>15</v>
      </c>
      <c r="K9" s="358" t="s">
        <v>16</v>
      </c>
      <c r="L9" s="791"/>
      <c r="M9" s="4"/>
      <c r="N9" s="114" t="s">
        <v>551</v>
      </c>
      <c r="O9" s="119" t="s">
        <v>552</v>
      </c>
      <c r="P9" s="119" t="s">
        <v>553</v>
      </c>
      <c r="Q9" s="4"/>
      <c r="R9" s="4"/>
      <c r="S9" s="4"/>
      <c r="T9" s="4"/>
    </row>
    <row r="10" spans="1:20" ht="139.5">
      <c r="A10" s="139">
        <v>1</v>
      </c>
      <c r="B10" s="469" t="s">
        <v>1568</v>
      </c>
      <c r="C10" s="470" t="s">
        <v>1569</v>
      </c>
      <c r="D10" s="3" t="s">
        <v>1570</v>
      </c>
      <c r="E10" s="139" t="s">
        <v>1571</v>
      </c>
      <c r="F10" s="139" t="s">
        <v>1572</v>
      </c>
      <c r="G10" s="153">
        <v>13000</v>
      </c>
      <c r="H10" s="256" t="s">
        <v>1573</v>
      </c>
      <c r="I10" s="256"/>
      <c r="J10" s="139"/>
      <c r="K10" s="139"/>
      <c r="L10" s="254" t="s">
        <v>1574</v>
      </c>
      <c r="M10" s="4"/>
      <c r="N10" s="4"/>
      <c r="O10" s="123">
        <f>G10</f>
        <v>13000</v>
      </c>
      <c r="P10" s="123"/>
      <c r="Q10" s="4"/>
      <c r="R10" s="4"/>
      <c r="S10" s="4"/>
      <c r="T10" s="120">
        <f>SUM(M10:S10)</f>
        <v>13000</v>
      </c>
    </row>
    <row r="11" spans="1:20" ht="162.75">
      <c r="A11" s="471">
        <v>2</v>
      </c>
      <c r="B11" s="239" t="s">
        <v>1575</v>
      </c>
      <c r="C11" s="3" t="s">
        <v>1576</v>
      </c>
      <c r="D11" s="472" t="s">
        <v>1577</v>
      </c>
      <c r="E11" s="471" t="s">
        <v>1578</v>
      </c>
      <c r="F11" s="473" t="s">
        <v>1579</v>
      </c>
      <c r="G11" s="474">
        <v>30000</v>
      </c>
      <c r="H11" s="282"/>
      <c r="I11" s="256" t="s">
        <v>1573</v>
      </c>
      <c r="J11" s="81"/>
      <c r="K11" s="81"/>
      <c r="L11" s="472" t="s">
        <v>1580</v>
      </c>
      <c r="M11" s="4"/>
      <c r="N11" s="4"/>
      <c r="O11" s="123">
        <f>G11</f>
        <v>30000</v>
      </c>
      <c r="P11" s="123"/>
      <c r="Q11" s="4"/>
      <c r="R11" s="4"/>
      <c r="S11" s="4"/>
      <c r="T11" s="120">
        <f aca="true" t="shared" si="0" ref="T11:T21">SUM(M11:S11)</f>
        <v>30000</v>
      </c>
    </row>
    <row r="12" spans="1:20" ht="162.75">
      <c r="A12" s="93">
        <v>3</v>
      </c>
      <c r="B12" s="172" t="s">
        <v>1581</v>
      </c>
      <c r="C12" s="172" t="s">
        <v>1582</v>
      </c>
      <c r="D12" s="172" t="s">
        <v>1583</v>
      </c>
      <c r="E12" s="475" t="s">
        <v>1584</v>
      </c>
      <c r="F12" s="172" t="s">
        <v>1585</v>
      </c>
      <c r="G12" s="474">
        <v>36500</v>
      </c>
      <c r="H12" s="476"/>
      <c r="I12" s="255" t="s">
        <v>1573</v>
      </c>
      <c r="J12" s="477"/>
      <c r="K12" s="172"/>
      <c r="L12" s="478" t="s">
        <v>1586</v>
      </c>
      <c r="M12" s="479">
        <v>6500</v>
      </c>
      <c r="N12" s="479"/>
      <c r="O12" s="480">
        <v>30000</v>
      </c>
      <c r="P12" s="480"/>
      <c r="Q12" s="65"/>
      <c r="R12" s="65"/>
      <c r="S12" s="65"/>
      <c r="T12" s="125">
        <f>SUM(M12:S12)</f>
        <v>36500</v>
      </c>
    </row>
    <row r="13" spans="1:20" s="224" customFormat="1" ht="162.75">
      <c r="A13" s="151">
        <v>4</v>
      </c>
      <c r="B13" s="316" t="s">
        <v>1587</v>
      </c>
      <c r="C13" s="316" t="s">
        <v>1588</v>
      </c>
      <c r="D13" s="316" t="s">
        <v>1589</v>
      </c>
      <c r="E13" s="316" t="s">
        <v>1590</v>
      </c>
      <c r="F13" s="316" t="s">
        <v>1591</v>
      </c>
      <c r="G13" s="378">
        <v>5000</v>
      </c>
      <c r="H13" s="481"/>
      <c r="I13" s="481"/>
      <c r="J13" s="482">
        <v>5000</v>
      </c>
      <c r="K13" s="483"/>
      <c r="L13" s="316" t="s">
        <v>1592</v>
      </c>
      <c r="M13" s="484">
        <f>G13</f>
        <v>5000</v>
      </c>
      <c r="N13" s="484"/>
      <c r="O13" s="484"/>
      <c r="P13" s="484"/>
      <c r="Q13" s="484"/>
      <c r="R13" s="484"/>
      <c r="S13" s="484"/>
      <c r="T13" s="125">
        <f>SUM(M13:S13)</f>
        <v>5000</v>
      </c>
    </row>
    <row r="14" spans="1:20" ht="93">
      <c r="A14" s="131">
        <v>5</v>
      </c>
      <c r="B14" s="239" t="s">
        <v>1593</v>
      </c>
      <c r="C14" s="239" t="s">
        <v>1594</v>
      </c>
      <c r="D14" s="239" t="s">
        <v>1595</v>
      </c>
      <c r="E14" s="485" t="s">
        <v>1596</v>
      </c>
      <c r="F14" s="486" t="s">
        <v>1597</v>
      </c>
      <c r="G14" s="474">
        <v>72000</v>
      </c>
      <c r="H14" s="487"/>
      <c r="I14" s="255" t="s">
        <v>1573</v>
      </c>
      <c r="J14" s="255" t="s">
        <v>1573</v>
      </c>
      <c r="K14" s="239"/>
      <c r="L14" s="488" t="s">
        <v>1586</v>
      </c>
      <c r="M14" s="479">
        <v>42000</v>
      </c>
      <c r="N14" s="479"/>
      <c r="O14" s="480">
        <v>30000</v>
      </c>
      <c r="P14" s="480"/>
      <c r="Q14" s="484"/>
      <c r="R14" s="484"/>
      <c r="S14" s="484"/>
      <c r="T14" s="125">
        <f>SUM(M14:S14)</f>
        <v>72000</v>
      </c>
    </row>
    <row r="15" spans="1:20" ht="69.75">
      <c r="A15" s="131">
        <v>6</v>
      </c>
      <c r="B15" s="239" t="s">
        <v>1598</v>
      </c>
      <c r="C15" s="239" t="s">
        <v>1599</v>
      </c>
      <c r="D15" s="239" t="s">
        <v>1600</v>
      </c>
      <c r="E15" s="485" t="s">
        <v>1601</v>
      </c>
      <c r="F15" s="486" t="s">
        <v>1602</v>
      </c>
      <c r="G15" s="474">
        <v>12000</v>
      </c>
      <c r="H15" s="487"/>
      <c r="I15" s="255" t="s">
        <v>1573</v>
      </c>
      <c r="J15" s="255" t="s">
        <v>1573</v>
      </c>
      <c r="K15" s="239"/>
      <c r="L15" s="488" t="s">
        <v>1603</v>
      </c>
      <c r="M15" s="123"/>
      <c r="N15" s="123"/>
      <c r="O15" s="123">
        <f>G15</f>
        <v>12000</v>
      </c>
      <c r="P15" s="123"/>
      <c r="Q15" s="123"/>
      <c r="R15" s="123"/>
      <c r="S15" s="123"/>
      <c r="T15" s="120">
        <f t="shared" si="0"/>
        <v>12000</v>
      </c>
    </row>
    <row r="16" spans="1:20" s="289" customFormat="1" ht="116.25">
      <c r="A16" s="131">
        <v>7</v>
      </c>
      <c r="B16" s="239" t="s">
        <v>1604</v>
      </c>
      <c r="C16" s="132" t="s">
        <v>1605</v>
      </c>
      <c r="D16" s="239" t="s">
        <v>1606</v>
      </c>
      <c r="E16" s="294" t="s">
        <v>1607</v>
      </c>
      <c r="F16" s="239" t="s">
        <v>1608</v>
      </c>
      <c r="G16" s="240">
        <v>50000</v>
      </c>
      <c r="H16" s="255"/>
      <c r="I16" s="489"/>
      <c r="J16" s="490"/>
      <c r="K16" s="255" t="s">
        <v>1573</v>
      </c>
      <c r="L16" s="488" t="s">
        <v>1586</v>
      </c>
      <c r="M16" s="484">
        <f>G16</f>
        <v>50000</v>
      </c>
      <c r="N16" s="484"/>
      <c r="O16" s="484"/>
      <c r="P16" s="484"/>
      <c r="Q16" s="484"/>
      <c r="R16" s="484"/>
      <c r="S16" s="484"/>
      <c r="T16" s="125">
        <f t="shared" si="0"/>
        <v>50000</v>
      </c>
    </row>
    <row r="17" spans="1:20" s="289" customFormat="1" ht="116.25">
      <c r="A17" s="131">
        <v>8</v>
      </c>
      <c r="B17" s="239" t="s">
        <v>1609</v>
      </c>
      <c r="C17" s="132" t="s">
        <v>1610</v>
      </c>
      <c r="D17" s="239" t="s">
        <v>1611</v>
      </c>
      <c r="E17" s="294" t="s">
        <v>1607</v>
      </c>
      <c r="F17" s="239" t="s">
        <v>1608</v>
      </c>
      <c r="G17" s="240">
        <v>50000</v>
      </c>
      <c r="H17" s="255"/>
      <c r="I17" s="489"/>
      <c r="J17" s="490"/>
      <c r="K17" s="255" t="s">
        <v>1573</v>
      </c>
      <c r="L17" s="488" t="s">
        <v>1612</v>
      </c>
      <c r="M17" s="484">
        <f>G17</f>
        <v>50000</v>
      </c>
      <c r="N17" s="484"/>
      <c r="O17" s="484"/>
      <c r="P17" s="484"/>
      <c r="Q17" s="484"/>
      <c r="R17" s="484"/>
      <c r="S17" s="484"/>
      <c r="T17" s="125">
        <f t="shared" si="0"/>
        <v>50000</v>
      </c>
    </row>
    <row r="18" spans="1:20" s="289" customFormat="1" ht="116.25">
      <c r="A18" s="131">
        <v>9</v>
      </c>
      <c r="B18" s="239" t="s">
        <v>1613</v>
      </c>
      <c r="C18" s="239" t="s">
        <v>1614</v>
      </c>
      <c r="D18" s="239" t="s">
        <v>1615</v>
      </c>
      <c r="E18" s="239" t="s">
        <v>1616</v>
      </c>
      <c r="F18" s="239" t="s">
        <v>1608</v>
      </c>
      <c r="G18" s="240">
        <v>20000</v>
      </c>
      <c r="H18" s="255"/>
      <c r="I18" s="489"/>
      <c r="J18" s="490"/>
      <c r="K18" s="255" t="s">
        <v>1573</v>
      </c>
      <c r="L18" s="488" t="s">
        <v>1617</v>
      </c>
      <c r="M18" s="484">
        <f>G18</f>
        <v>20000</v>
      </c>
      <c r="N18" s="484"/>
      <c r="O18" s="484"/>
      <c r="P18" s="484"/>
      <c r="Q18" s="484"/>
      <c r="R18" s="484"/>
      <c r="S18" s="484"/>
      <c r="T18" s="125">
        <f t="shared" si="0"/>
        <v>20000</v>
      </c>
    </row>
    <row r="19" spans="1:20" ht="139.5">
      <c r="A19" s="131">
        <v>10</v>
      </c>
      <c r="B19" s="239" t="s">
        <v>1618</v>
      </c>
      <c r="C19" s="239" t="s">
        <v>1619</v>
      </c>
      <c r="D19" s="239" t="s">
        <v>1620</v>
      </c>
      <c r="E19" s="239" t="s">
        <v>1621</v>
      </c>
      <c r="F19" s="239" t="s">
        <v>651</v>
      </c>
      <c r="G19" s="240">
        <v>8850000</v>
      </c>
      <c r="H19" s="255"/>
      <c r="I19" s="489"/>
      <c r="J19" s="490"/>
      <c r="K19" s="255"/>
      <c r="L19" s="488" t="s">
        <v>1622</v>
      </c>
      <c r="M19" s="123"/>
      <c r="N19" s="123">
        <f>G19</f>
        <v>8850000</v>
      </c>
      <c r="O19" s="123"/>
      <c r="P19" s="123"/>
      <c r="Q19" s="123"/>
      <c r="R19" s="123"/>
      <c r="S19" s="123"/>
      <c r="T19" s="120">
        <f t="shared" si="0"/>
        <v>8850000</v>
      </c>
    </row>
    <row r="20" spans="1:20" ht="116.25">
      <c r="A20" s="131">
        <v>11</v>
      </c>
      <c r="B20" s="239" t="s">
        <v>1623</v>
      </c>
      <c r="C20" s="239" t="s">
        <v>1624</v>
      </c>
      <c r="D20" s="239" t="s">
        <v>1625</v>
      </c>
      <c r="E20" s="239" t="s">
        <v>1626</v>
      </c>
      <c r="F20" s="239" t="s">
        <v>651</v>
      </c>
      <c r="G20" s="240">
        <v>478000</v>
      </c>
      <c r="H20" s="255"/>
      <c r="I20" s="489"/>
      <c r="J20" s="490"/>
      <c r="K20" s="255"/>
      <c r="L20" s="488" t="s">
        <v>1622</v>
      </c>
      <c r="M20" s="123"/>
      <c r="N20" s="123">
        <f>G20</f>
        <v>478000</v>
      </c>
      <c r="O20" s="123"/>
      <c r="P20" s="123"/>
      <c r="Q20" s="123"/>
      <c r="R20" s="123"/>
      <c r="S20" s="123"/>
      <c r="T20" s="120">
        <f t="shared" si="0"/>
        <v>478000</v>
      </c>
    </row>
    <row r="21" spans="1:20" ht="139.5">
      <c r="A21" s="131">
        <v>12</v>
      </c>
      <c r="B21" s="239" t="s">
        <v>1627</v>
      </c>
      <c r="C21" s="239" t="s">
        <v>1628</v>
      </c>
      <c r="D21" s="239" t="s">
        <v>1629</v>
      </c>
      <c r="E21" s="239" t="s">
        <v>1630</v>
      </c>
      <c r="F21" s="239" t="s">
        <v>651</v>
      </c>
      <c r="G21" s="240">
        <v>60000</v>
      </c>
      <c r="H21" s="255"/>
      <c r="I21" s="489"/>
      <c r="J21" s="490"/>
      <c r="K21" s="255"/>
      <c r="L21" s="488" t="s">
        <v>1631</v>
      </c>
      <c r="M21" s="123"/>
      <c r="N21" s="123"/>
      <c r="O21" s="123"/>
      <c r="P21" s="123"/>
      <c r="Q21" s="123">
        <f>G21</f>
        <v>60000</v>
      </c>
      <c r="R21" s="123"/>
      <c r="S21" s="123"/>
      <c r="T21" s="120">
        <f t="shared" si="0"/>
        <v>60000</v>
      </c>
    </row>
    <row r="22" spans="7:20" ht="25.5">
      <c r="G22" s="491">
        <f>SUM(G10:G21)</f>
        <v>9676500</v>
      </c>
      <c r="M22" s="492">
        <f>SUM(M10:M21)</f>
        <v>173500</v>
      </c>
      <c r="N22" s="492">
        <f>SUM(N10:N21)</f>
        <v>9328000</v>
      </c>
      <c r="O22" s="492">
        <f aca="true" t="shared" si="1" ref="O22:T22">SUM(O10:O21)</f>
        <v>115000</v>
      </c>
      <c r="P22" s="492">
        <f t="shared" si="1"/>
        <v>0</v>
      </c>
      <c r="Q22" s="492">
        <f t="shared" si="1"/>
        <v>60000</v>
      </c>
      <c r="R22" s="492">
        <f t="shared" si="1"/>
        <v>0</v>
      </c>
      <c r="S22" s="492">
        <f t="shared" si="1"/>
        <v>0</v>
      </c>
      <c r="T22" s="493">
        <f t="shared" si="1"/>
        <v>9676500</v>
      </c>
    </row>
    <row r="23" spans="13:20" ht="23.25">
      <c r="M23" s="4"/>
      <c r="N23" s="123">
        <f>SUM(N22:P22)</f>
        <v>9443000</v>
      </c>
      <c r="O23" s="4"/>
      <c r="P23" s="4"/>
      <c r="Q23" s="4"/>
      <c r="R23" s="4"/>
      <c r="S23" s="4"/>
      <c r="T23" s="494">
        <f>G22-T22</f>
        <v>0</v>
      </c>
    </row>
    <row r="24" spans="13:19" ht="23.25">
      <c r="M24" s="4"/>
      <c r="N24" s="4"/>
      <c r="O24" s="383"/>
      <c r="P24" s="383"/>
      <c r="Q24" s="4"/>
      <c r="R24" s="4"/>
      <c r="S24" s="4"/>
    </row>
    <row r="25" spans="13:19" ht="23.25">
      <c r="M25" s="4"/>
      <c r="N25" s="4"/>
      <c r="O25" s="123"/>
      <c r="P25" s="123"/>
      <c r="Q25" s="4"/>
      <c r="R25" s="4"/>
      <c r="S25" s="4"/>
    </row>
    <row r="26" spans="15:16" ht="23.25">
      <c r="O26" s="383"/>
      <c r="P26" s="383"/>
    </row>
  </sheetData>
  <sheetProtection/>
  <mergeCells count="17">
    <mergeCell ref="F7:F9"/>
    <mergeCell ref="A1:L1"/>
    <mergeCell ref="A2:L2"/>
    <mergeCell ref="A3:L3"/>
    <mergeCell ref="A4:L4"/>
    <mergeCell ref="A5:L5"/>
    <mergeCell ref="A6:L6"/>
    <mergeCell ref="G7:G9"/>
    <mergeCell ref="H7:K7"/>
    <mergeCell ref="L7:L9"/>
    <mergeCell ref="M7:T7"/>
    <mergeCell ref="N8:P8"/>
    <mergeCell ref="A7:A9"/>
    <mergeCell ref="B7:B9"/>
    <mergeCell ref="C7:C9"/>
    <mergeCell ref="D7:D9"/>
    <mergeCell ref="E7:E9"/>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tabColor rgb="FFFF0000"/>
  </sheetPr>
  <dimension ref="A1:S26"/>
  <sheetViews>
    <sheetView zoomScale="80" zoomScaleNormal="80" zoomScalePageLayoutView="0" workbookViewId="0" topLeftCell="A1">
      <pane ySplit="9" topLeftCell="A10" activePane="bottomLeft" state="frozen"/>
      <selection pane="topLeft" activeCell="A1" sqref="A1"/>
      <selection pane="bottomLeft" activeCell="A10" sqref="A10:IV10"/>
    </sheetView>
  </sheetViews>
  <sheetFormatPr defaultColWidth="9.140625" defaultRowHeight="15"/>
  <cols>
    <col min="1" max="1" width="5.8515625" style="13" customWidth="1"/>
    <col min="2" max="2" width="23.421875" style="13" customWidth="1"/>
    <col min="3" max="3" width="20.00390625" style="13" customWidth="1"/>
    <col min="4" max="4" width="17.00390625" style="13" customWidth="1"/>
    <col min="5" max="5" width="14.00390625" style="13" customWidth="1"/>
    <col min="6" max="6" width="10.421875" style="13" customWidth="1"/>
    <col min="7" max="7" width="11.421875" style="13" customWidth="1"/>
    <col min="8" max="9" width="9.28125" style="13" customWidth="1"/>
    <col min="10" max="10" width="8.140625" style="13" customWidth="1"/>
    <col min="11" max="11" width="8.28125" style="13" customWidth="1"/>
    <col min="12" max="12" width="10.8515625" style="13" customWidth="1"/>
    <col min="13" max="13" width="9.00390625" style="13" customWidth="1"/>
    <col min="14" max="14" width="14.00390625" style="13" bestFit="1" customWidth="1"/>
    <col min="15" max="18" width="9.00390625" style="13" customWidth="1"/>
    <col min="19" max="19" width="10.57421875" style="13" customWidth="1"/>
    <col min="20" max="16384" width="9.00390625" style="13" customWidth="1"/>
  </cols>
  <sheetData>
    <row r="1" spans="1:19" ht="23.25">
      <c r="A1" s="788" t="s">
        <v>555</v>
      </c>
      <c r="B1" s="788"/>
      <c r="C1" s="788"/>
      <c r="D1" s="788"/>
      <c r="E1" s="788"/>
      <c r="F1" s="788"/>
      <c r="G1" s="788"/>
      <c r="H1" s="788"/>
      <c r="I1" s="788"/>
      <c r="J1" s="788"/>
      <c r="K1" s="788"/>
      <c r="L1" s="788"/>
      <c r="M1" s="495" t="s">
        <v>1632</v>
      </c>
      <c r="N1" s="496"/>
      <c r="O1" s="496"/>
      <c r="P1" s="496"/>
      <c r="Q1" s="496"/>
      <c r="R1" s="496"/>
      <c r="S1" s="497"/>
    </row>
    <row r="2" spans="1:19" ht="23.25">
      <c r="A2" s="780" t="s">
        <v>632</v>
      </c>
      <c r="B2" s="780"/>
      <c r="C2" s="780"/>
      <c r="D2" s="780"/>
      <c r="E2" s="780"/>
      <c r="F2" s="780"/>
      <c r="G2" s="780"/>
      <c r="H2" s="780"/>
      <c r="I2" s="780"/>
      <c r="J2" s="780"/>
      <c r="K2" s="780"/>
      <c r="L2" s="780"/>
      <c r="M2" s="498" t="s">
        <v>0</v>
      </c>
      <c r="N2" s="499"/>
      <c r="O2" s="499"/>
      <c r="P2" s="499"/>
      <c r="Q2" s="499"/>
      <c r="R2" s="499"/>
      <c r="S2" s="500"/>
    </row>
    <row r="3" spans="1:19" ht="23.25">
      <c r="A3" s="805" t="s">
        <v>1563</v>
      </c>
      <c r="B3" s="782"/>
      <c r="C3" s="782"/>
      <c r="D3" s="782"/>
      <c r="E3" s="782"/>
      <c r="F3" s="782"/>
      <c r="G3" s="782"/>
      <c r="H3" s="782"/>
      <c r="I3" s="782"/>
      <c r="J3" s="782"/>
      <c r="K3" s="782"/>
      <c r="L3" s="782"/>
      <c r="M3" s="806" t="s">
        <v>248</v>
      </c>
      <c r="N3" s="807"/>
      <c r="O3" s="807"/>
      <c r="P3" s="807"/>
      <c r="Q3" s="807"/>
      <c r="R3" s="807"/>
      <c r="S3" s="808"/>
    </row>
    <row r="4" spans="1:19" ht="23.25">
      <c r="A4" s="782" t="s">
        <v>1633</v>
      </c>
      <c r="B4" s="782"/>
      <c r="C4" s="782"/>
      <c r="D4" s="782"/>
      <c r="E4" s="782"/>
      <c r="F4" s="782"/>
      <c r="G4" s="782"/>
      <c r="H4" s="782"/>
      <c r="I4" s="782"/>
      <c r="J4" s="782"/>
      <c r="K4" s="782"/>
      <c r="L4" s="782"/>
      <c r="M4" s="809"/>
      <c r="N4" s="810"/>
      <c r="O4" s="810"/>
      <c r="P4" s="810"/>
      <c r="Q4" s="810"/>
      <c r="R4" s="810"/>
      <c r="S4" s="811"/>
    </row>
    <row r="5" spans="1:12" ht="23.25">
      <c r="A5" s="782" t="s">
        <v>1566</v>
      </c>
      <c r="B5" s="782"/>
      <c r="C5" s="782"/>
      <c r="D5" s="782"/>
      <c r="E5" s="782"/>
      <c r="F5" s="782"/>
      <c r="G5" s="782"/>
      <c r="H5" s="782"/>
      <c r="I5" s="782"/>
      <c r="J5" s="782"/>
      <c r="K5" s="782"/>
      <c r="L5" s="782"/>
    </row>
    <row r="6" spans="1:12" ht="23.25" customHeight="1">
      <c r="A6" s="804" t="s">
        <v>1567</v>
      </c>
      <c r="B6" s="804"/>
      <c r="C6" s="804"/>
      <c r="D6" s="804"/>
      <c r="E6" s="804"/>
      <c r="F6" s="804"/>
      <c r="G6" s="804"/>
      <c r="H6" s="804"/>
      <c r="I6" s="804"/>
      <c r="J6" s="804"/>
      <c r="K6" s="804"/>
      <c r="L6" s="804"/>
    </row>
    <row r="7" spans="1:18" ht="23.25">
      <c r="A7" s="791" t="s">
        <v>2</v>
      </c>
      <c r="B7" s="791" t="s">
        <v>638</v>
      </c>
      <c r="C7" s="791" t="s">
        <v>4</v>
      </c>
      <c r="D7" s="791" t="s">
        <v>0</v>
      </c>
      <c r="E7" s="791" t="s">
        <v>5</v>
      </c>
      <c r="F7" s="791" t="s">
        <v>639</v>
      </c>
      <c r="G7" s="791" t="s">
        <v>17</v>
      </c>
      <c r="H7" s="791" t="s">
        <v>7</v>
      </c>
      <c r="I7" s="791"/>
      <c r="J7" s="791"/>
      <c r="K7" s="791"/>
      <c r="L7" s="791" t="s">
        <v>8</v>
      </c>
      <c r="M7" s="801" t="s">
        <v>376</v>
      </c>
      <c r="N7" s="779"/>
      <c r="O7" s="779"/>
      <c r="P7" s="779"/>
      <c r="Q7" s="779"/>
      <c r="R7" s="779"/>
    </row>
    <row r="8" spans="1:18" ht="23.25">
      <c r="A8" s="791"/>
      <c r="B8" s="791"/>
      <c r="C8" s="791"/>
      <c r="D8" s="791"/>
      <c r="E8" s="791"/>
      <c r="F8" s="791"/>
      <c r="G8" s="791"/>
      <c r="H8" s="359" t="s">
        <v>9</v>
      </c>
      <c r="I8" s="359" t="s">
        <v>10</v>
      </c>
      <c r="J8" s="358" t="s">
        <v>11</v>
      </c>
      <c r="K8" s="358" t="s">
        <v>12</v>
      </c>
      <c r="L8" s="791"/>
      <c r="M8" s="356" t="s">
        <v>377</v>
      </c>
      <c r="N8" s="356" t="s">
        <v>378</v>
      </c>
      <c r="O8" s="356" t="s">
        <v>309</v>
      </c>
      <c r="P8" s="356" t="s">
        <v>372</v>
      </c>
      <c r="Q8" s="356" t="s">
        <v>379</v>
      </c>
      <c r="R8" s="356" t="s">
        <v>380</v>
      </c>
    </row>
    <row r="9" spans="1:12" ht="23.25">
      <c r="A9" s="791"/>
      <c r="B9" s="791"/>
      <c r="C9" s="791"/>
      <c r="D9" s="791"/>
      <c r="E9" s="791"/>
      <c r="F9" s="791"/>
      <c r="G9" s="791"/>
      <c r="H9" s="370" t="s">
        <v>13</v>
      </c>
      <c r="I9" s="370" t="s">
        <v>14</v>
      </c>
      <c r="J9" s="358" t="s">
        <v>15</v>
      </c>
      <c r="K9" s="358" t="s">
        <v>16</v>
      </c>
      <c r="L9" s="791"/>
    </row>
    <row r="10" spans="1:12" ht="23.25">
      <c r="A10" s="501"/>
      <c r="B10" s="501"/>
      <c r="C10" s="501"/>
      <c r="D10" s="501"/>
      <c r="E10" s="501"/>
      <c r="F10" s="501"/>
      <c r="G10" s="501"/>
      <c r="H10" s="502"/>
      <c r="I10" s="502"/>
      <c r="J10" s="501"/>
      <c r="K10" s="501"/>
      <c r="L10" s="501"/>
    </row>
    <row r="11" spans="1:12" ht="23.25">
      <c r="A11" s="12"/>
      <c r="B11" s="12"/>
      <c r="C11" s="12"/>
      <c r="D11" s="12"/>
      <c r="E11" s="12"/>
      <c r="F11" s="12"/>
      <c r="G11" s="12"/>
      <c r="H11" s="503"/>
      <c r="I11" s="503"/>
      <c r="J11" s="12"/>
      <c r="K11" s="12"/>
      <c r="L11" s="12"/>
    </row>
    <row r="12" spans="1:12" ht="23.25">
      <c r="A12" s="12"/>
      <c r="B12" s="12"/>
      <c r="C12" s="12"/>
      <c r="D12" s="12"/>
      <c r="E12" s="12"/>
      <c r="F12" s="12"/>
      <c r="G12" s="12"/>
      <c r="H12" s="503"/>
      <c r="I12" s="503"/>
      <c r="J12" s="12"/>
      <c r="K12" s="12"/>
      <c r="L12" s="12"/>
    </row>
    <row r="13" spans="1:12" ht="23.25">
      <c r="A13" s="12"/>
      <c r="B13" s="12"/>
      <c r="C13" s="12"/>
      <c r="D13" s="12"/>
      <c r="E13" s="12"/>
      <c r="F13" s="12"/>
      <c r="G13" s="12"/>
      <c r="H13" s="503"/>
      <c r="I13" s="503"/>
      <c r="J13" s="12"/>
      <c r="K13" s="12"/>
      <c r="L13" s="12"/>
    </row>
    <row r="14" spans="1:12" ht="23.25">
      <c r="A14" s="12"/>
      <c r="B14" s="12"/>
      <c r="C14" s="12"/>
      <c r="D14" s="12"/>
      <c r="E14" s="12"/>
      <c r="F14" s="12"/>
      <c r="G14" s="12"/>
      <c r="H14" s="503"/>
      <c r="I14" s="503"/>
      <c r="J14" s="12"/>
      <c r="K14" s="12"/>
      <c r="L14" s="12"/>
    </row>
    <row r="15" spans="1:12" ht="23.25">
      <c r="A15" s="12"/>
      <c r="B15" s="12"/>
      <c r="C15" s="12"/>
      <c r="D15" s="12"/>
      <c r="E15" s="12"/>
      <c r="F15" s="12"/>
      <c r="G15" s="12"/>
      <c r="H15" s="503"/>
      <c r="I15" s="503"/>
      <c r="J15" s="12"/>
      <c r="K15" s="12"/>
      <c r="L15" s="12"/>
    </row>
    <row r="16" spans="1:12" ht="23.25">
      <c r="A16" s="12"/>
      <c r="B16" s="12"/>
      <c r="C16" s="12"/>
      <c r="D16" s="12"/>
      <c r="E16" s="12"/>
      <c r="F16" s="12"/>
      <c r="G16" s="12"/>
      <c r="H16" s="503"/>
      <c r="I16" s="503"/>
      <c r="J16" s="12"/>
      <c r="K16" s="12"/>
      <c r="L16" s="12"/>
    </row>
    <row r="17" spans="1:12" ht="23.25">
      <c r="A17" s="12"/>
      <c r="B17" s="12"/>
      <c r="C17" s="12"/>
      <c r="D17" s="12"/>
      <c r="E17" s="12"/>
      <c r="F17" s="12"/>
      <c r="G17" s="12"/>
      <c r="H17" s="503"/>
      <c r="I17" s="503"/>
      <c r="J17" s="12"/>
      <c r="K17" s="12"/>
      <c r="L17" s="12"/>
    </row>
    <row r="18" spans="1:12" ht="23.25">
      <c r="A18" s="12"/>
      <c r="B18" s="12"/>
      <c r="C18" s="12"/>
      <c r="D18" s="12"/>
      <c r="E18" s="12"/>
      <c r="F18" s="12"/>
      <c r="G18" s="12"/>
      <c r="H18" s="503"/>
      <c r="I18" s="503"/>
      <c r="J18" s="12"/>
      <c r="K18" s="12"/>
      <c r="L18" s="12"/>
    </row>
    <row r="19" spans="1:12" ht="23.25">
      <c r="A19" s="12"/>
      <c r="B19" s="12"/>
      <c r="C19" s="12"/>
      <c r="D19" s="12"/>
      <c r="E19" s="12"/>
      <c r="F19" s="12"/>
      <c r="G19" s="12"/>
      <c r="H19" s="503"/>
      <c r="I19" s="503"/>
      <c r="J19" s="12"/>
      <c r="K19" s="12"/>
      <c r="L19" s="12"/>
    </row>
    <row r="20" spans="1:12" ht="23.25">
      <c r="A20" s="12"/>
      <c r="B20" s="12"/>
      <c r="C20" s="12"/>
      <c r="D20" s="12"/>
      <c r="E20" s="12"/>
      <c r="F20" s="12"/>
      <c r="G20" s="12"/>
      <c r="H20" s="503"/>
      <c r="I20" s="503"/>
      <c r="J20" s="12"/>
      <c r="K20" s="12"/>
      <c r="L20" s="12"/>
    </row>
    <row r="21" spans="1:12" ht="23.25">
      <c r="A21" s="12"/>
      <c r="B21" s="12"/>
      <c r="C21" s="12"/>
      <c r="D21" s="12"/>
      <c r="E21" s="12"/>
      <c r="F21" s="12"/>
      <c r="G21" s="12"/>
      <c r="H21" s="503"/>
      <c r="I21" s="503"/>
      <c r="J21" s="12"/>
      <c r="K21" s="12"/>
      <c r="L21" s="12"/>
    </row>
    <row r="22" spans="1:12" ht="23.25">
      <c r="A22" s="12"/>
      <c r="B22" s="12"/>
      <c r="C22" s="12"/>
      <c r="D22" s="12"/>
      <c r="E22" s="12"/>
      <c r="F22" s="12"/>
      <c r="G22" s="12"/>
      <c r="H22" s="503"/>
      <c r="I22" s="503"/>
      <c r="J22" s="12"/>
      <c r="K22" s="12"/>
      <c r="L22" s="12"/>
    </row>
    <row r="23" spans="1:12" ht="23.25">
      <c r="A23" s="12"/>
      <c r="B23" s="12"/>
      <c r="C23" s="12"/>
      <c r="D23" s="12"/>
      <c r="E23" s="12"/>
      <c r="F23" s="12"/>
      <c r="G23" s="12"/>
      <c r="H23" s="503"/>
      <c r="I23" s="503"/>
      <c r="J23" s="12"/>
      <c r="K23" s="12"/>
      <c r="L23" s="12"/>
    </row>
    <row r="24" spans="1:12" ht="23.25">
      <c r="A24" s="12"/>
      <c r="B24" s="12"/>
      <c r="C24" s="12"/>
      <c r="D24" s="12"/>
      <c r="E24" s="12"/>
      <c r="F24" s="12"/>
      <c r="G24" s="12"/>
      <c r="H24" s="503"/>
      <c r="I24" s="503"/>
      <c r="J24" s="12"/>
      <c r="K24" s="12"/>
      <c r="L24" s="12"/>
    </row>
    <row r="25" spans="1:12" ht="23.25">
      <c r="A25" s="12"/>
      <c r="B25" s="12"/>
      <c r="C25" s="12"/>
      <c r="D25" s="12"/>
      <c r="E25" s="12"/>
      <c r="F25" s="12"/>
      <c r="G25" s="12"/>
      <c r="H25" s="503"/>
      <c r="I25" s="503"/>
      <c r="J25" s="12"/>
      <c r="K25" s="12"/>
      <c r="L25" s="12"/>
    </row>
    <row r="26" spans="1:12" ht="23.25">
      <c r="A26" s="15"/>
      <c r="B26" s="15"/>
      <c r="C26" s="15"/>
      <c r="D26" s="15"/>
      <c r="E26" s="15"/>
      <c r="F26" s="15"/>
      <c r="G26" s="15"/>
      <c r="H26" s="504"/>
      <c r="I26" s="504"/>
      <c r="J26" s="15"/>
      <c r="K26" s="15"/>
      <c r="L26" s="15"/>
    </row>
  </sheetData>
  <sheetProtection/>
  <mergeCells count="18">
    <mergeCell ref="G7:G9"/>
    <mergeCell ref="H7:K7"/>
    <mergeCell ref="A1:L1"/>
    <mergeCell ref="A2:L2"/>
    <mergeCell ref="A3:L3"/>
    <mergeCell ref="M3:S3"/>
    <mergeCell ref="A4:L4"/>
    <mergeCell ref="M4:S4"/>
    <mergeCell ref="L7:L9"/>
    <mergeCell ref="M7:R7"/>
    <mergeCell ref="A5:L5"/>
    <mergeCell ref="A6:L6"/>
    <mergeCell ref="A7:A9"/>
    <mergeCell ref="B7:B9"/>
    <mergeCell ref="C7:C9"/>
    <mergeCell ref="D7:D9"/>
    <mergeCell ref="E7:E9"/>
    <mergeCell ref="F7:F9"/>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U14"/>
  <sheetViews>
    <sheetView zoomScale="80" zoomScaleNormal="80" zoomScalePageLayoutView="0" workbookViewId="0" topLeftCell="A1">
      <pane xSplit="1" ySplit="9" topLeftCell="B10" activePane="bottomRight" state="frozen"/>
      <selection pane="topLeft" activeCell="A1" sqref="A1"/>
      <selection pane="topRight" activeCell="B1" sqref="B1"/>
      <selection pane="bottomLeft" activeCell="A10" sqref="A10"/>
      <selection pane="bottomRight" activeCell="B10" sqref="A10:IV10"/>
    </sheetView>
  </sheetViews>
  <sheetFormatPr defaultColWidth="9.140625" defaultRowHeight="15"/>
  <cols>
    <col min="1" max="1" width="5.00390625" style="13" bestFit="1" customWidth="1"/>
    <col min="2" max="2" width="30.421875" style="13" customWidth="1"/>
    <col min="3" max="3" width="27.421875" style="13" customWidth="1"/>
    <col min="4" max="4" width="23.8515625" style="13" customWidth="1"/>
    <col min="5" max="5" width="17.421875" style="13" customWidth="1"/>
    <col min="6" max="6" width="10.8515625" style="13" bestFit="1" customWidth="1"/>
    <col min="7" max="7" width="9.00390625" style="13" bestFit="1" customWidth="1"/>
    <col min="8" max="11" width="7.8515625" style="13" bestFit="1" customWidth="1"/>
    <col min="12" max="12" width="9.421875" style="13" bestFit="1" customWidth="1"/>
    <col min="13" max="13" width="5.57421875" style="13" customWidth="1"/>
    <col min="14" max="14" width="5.28125" style="13" bestFit="1" customWidth="1"/>
    <col min="15" max="16" width="12.421875" style="13" bestFit="1" customWidth="1"/>
    <col min="17" max="17" width="6.8515625" style="13" bestFit="1" customWidth="1"/>
    <col min="18" max="19" width="4.421875" style="13" bestFit="1" customWidth="1"/>
    <col min="20" max="20" width="6.8515625" style="13" bestFit="1" customWidth="1"/>
    <col min="21" max="21" width="10.57421875" style="13" customWidth="1"/>
    <col min="22" max="16384" width="9.00390625" style="13" customWidth="1"/>
  </cols>
  <sheetData>
    <row r="1" spans="1:21" ht="23.25">
      <c r="A1" s="788" t="s">
        <v>555</v>
      </c>
      <c r="B1" s="788"/>
      <c r="C1" s="788"/>
      <c r="D1" s="788"/>
      <c r="E1" s="788"/>
      <c r="F1" s="788"/>
      <c r="G1" s="788"/>
      <c r="H1" s="788"/>
      <c r="I1" s="788"/>
      <c r="J1" s="788"/>
      <c r="K1" s="788"/>
      <c r="L1" s="788"/>
      <c r="M1" s="495" t="s">
        <v>1634</v>
      </c>
      <c r="N1" s="505"/>
      <c r="O1" s="496"/>
      <c r="P1" s="496"/>
      <c r="Q1" s="496"/>
      <c r="R1" s="496"/>
      <c r="S1" s="496"/>
      <c r="T1" s="496"/>
      <c r="U1" s="497"/>
    </row>
    <row r="2" spans="1:21" ht="23.25">
      <c r="A2" s="780" t="s">
        <v>632</v>
      </c>
      <c r="B2" s="780"/>
      <c r="C2" s="780"/>
      <c r="D2" s="780"/>
      <c r="E2" s="780"/>
      <c r="F2" s="780"/>
      <c r="G2" s="780"/>
      <c r="H2" s="780"/>
      <c r="I2" s="780"/>
      <c r="J2" s="780"/>
      <c r="K2" s="780"/>
      <c r="L2" s="780"/>
      <c r="M2" s="498" t="s">
        <v>0</v>
      </c>
      <c r="N2" s="506"/>
      <c r="O2" s="499"/>
      <c r="P2" s="499"/>
      <c r="Q2" s="499"/>
      <c r="R2" s="499"/>
      <c r="S2" s="499"/>
      <c r="T2" s="499"/>
      <c r="U2" s="500"/>
    </row>
    <row r="3" spans="1:21" ht="23.25">
      <c r="A3" s="805" t="s">
        <v>1563</v>
      </c>
      <c r="B3" s="782"/>
      <c r="C3" s="782"/>
      <c r="D3" s="782"/>
      <c r="E3" s="782"/>
      <c r="F3" s="782"/>
      <c r="G3" s="782"/>
      <c r="H3" s="782"/>
      <c r="I3" s="782"/>
      <c r="J3" s="782"/>
      <c r="K3" s="782"/>
      <c r="L3" s="782"/>
      <c r="M3" s="806" t="s">
        <v>1635</v>
      </c>
      <c r="N3" s="807"/>
      <c r="O3" s="807"/>
      <c r="P3" s="807"/>
      <c r="Q3" s="807"/>
      <c r="R3" s="807"/>
      <c r="S3" s="807"/>
      <c r="T3" s="807"/>
      <c r="U3" s="808"/>
    </row>
    <row r="4" spans="1:21" ht="23.25">
      <c r="A4" s="782" t="s">
        <v>1636</v>
      </c>
      <c r="B4" s="782"/>
      <c r="C4" s="782"/>
      <c r="D4" s="782"/>
      <c r="E4" s="782"/>
      <c r="F4" s="782"/>
      <c r="G4" s="782"/>
      <c r="H4" s="782"/>
      <c r="I4" s="782"/>
      <c r="J4" s="782"/>
      <c r="K4" s="782"/>
      <c r="L4" s="782"/>
      <c r="M4" s="809" t="s">
        <v>1637</v>
      </c>
      <c r="N4" s="810"/>
      <c r="O4" s="810"/>
      <c r="P4" s="810"/>
      <c r="Q4" s="810"/>
      <c r="R4" s="810"/>
      <c r="S4" s="810"/>
      <c r="T4" s="810"/>
      <c r="U4" s="811"/>
    </row>
    <row r="5" spans="1:12" ht="23.25">
      <c r="A5" s="782" t="s">
        <v>1566</v>
      </c>
      <c r="B5" s="782"/>
      <c r="C5" s="782"/>
      <c r="D5" s="782"/>
      <c r="E5" s="782"/>
      <c r="F5" s="782"/>
      <c r="G5" s="782"/>
      <c r="H5" s="782"/>
      <c r="I5" s="782"/>
      <c r="J5" s="782"/>
      <c r="K5" s="782"/>
      <c r="L5" s="782"/>
    </row>
    <row r="6" spans="1:12" ht="23.25">
      <c r="A6" s="804" t="s">
        <v>1638</v>
      </c>
      <c r="B6" s="804"/>
      <c r="C6" s="804"/>
      <c r="D6" s="804"/>
      <c r="E6" s="804"/>
      <c r="F6" s="804"/>
      <c r="G6" s="804"/>
      <c r="H6" s="804"/>
      <c r="I6" s="804"/>
      <c r="J6" s="804"/>
      <c r="K6" s="804"/>
      <c r="L6" s="804"/>
    </row>
    <row r="7" spans="1:20" ht="23.25">
      <c r="A7" s="791" t="s">
        <v>2</v>
      </c>
      <c r="B7" s="791" t="s">
        <v>638</v>
      </c>
      <c r="C7" s="791" t="s">
        <v>4</v>
      </c>
      <c r="D7" s="791" t="s">
        <v>0</v>
      </c>
      <c r="E7" s="791" t="s">
        <v>5</v>
      </c>
      <c r="F7" s="791" t="s">
        <v>639</v>
      </c>
      <c r="G7" s="791" t="s">
        <v>17</v>
      </c>
      <c r="H7" s="791" t="s">
        <v>7</v>
      </c>
      <c r="I7" s="791"/>
      <c r="J7" s="791"/>
      <c r="K7" s="791"/>
      <c r="L7" s="791" t="s">
        <v>8</v>
      </c>
      <c r="M7" s="801" t="s">
        <v>376</v>
      </c>
      <c r="N7" s="778"/>
      <c r="O7" s="779"/>
      <c r="P7" s="779"/>
      <c r="Q7" s="779"/>
      <c r="R7" s="779"/>
      <c r="S7" s="779"/>
      <c r="T7" s="779"/>
    </row>
    <row r="8" spans="1:20" ht="23.25">
      <c r="A8" s="791"/>
      <c r="B8" s="791"/>
      <c r="C8" s="791"/>
      <c r="D8" s="791"/>
      <c r="E8" s="791"/>
      <c r="F8" s="791"/>
      <c r="G8" s="791"/>
      <c r="H8" s="359" t="s">
        <v>9</v>
      </c>
      <c r="I8" s="359" t="s">
        <v>10</v>
      </c>
      <c r="J8" s="358" t="s">
        <v>11</v>
      </c>
      <c r="K8" s="358" t="s">
        <v>12</v>
      </c>
      <c r="L8" s="791"/>
      <c r="M8" s="356" t="s">
        <v>377</v>
      </c>
      <c r="N8" s="779" t="s">
        <v>378</v>
      </c>
      <c r="O8" s="779"/>
      <c r="P8" s="779"/>
      <c r="Q8" s="356" t="s">
        <v>309</v>
      </c>
      <c r="R8" s="356" t="s">
        <v>372</v>
      </c>
      <c r="S8" s="356" t="s">
        <v>379</v>
      </c>
      <c r="T8" s="356" t="s">
        <v>380</v>
      </c>
    </row>
    <row r="9" spans="1:16" ht="23.25">
      <c r="A9" s="791"/>
      <c r="B9" s="791"/>
      <c r="C9" s="791"/>
      <c r="D9" s="791"/>
      <c r="E9" s="791"/>
      <c r="F9" s="791"/>
      <c r="G9" s="791"/>
      <c r="H9" s="370" t="s">
        <v>13</v>
      </c>
      <c r="I9" s="370" t="s">
        <v>14</v>
      </c>
      <c r="J9" s="358" t="s">
        <v>15</v>
      </c>
      <c r="K9" s="358" t="s">
        <v>16</v>
      </c>
      <c r="L9" s="791"/>
      <c r="N9" s="114" t="s">
        <v>551</v>
      </c>
      <c r="O9" s="119" t="s">
        <v>552</v>
      </c>
      <c r="P9" s="119" t="s">
        <v>553</v>
      </c>
    </row>
    <row r="10" spans="1:20" ht="46.5">
      <c r="A10" s="812">
        <v>1</v>
      </c>
      <c r="B10" s="3" t="s">
        <v>1639</v>
      </c>
      <c r="C10" s="815" t="s">
        <v>1640</v>
      </c>
      <c r="D10" s="815" t="s">
        <v>1641</v>
      </c>
      <c r="E10" s="3" t="s">
        <v>1642</v>
      </c>
      <c r="F10" s="6" t="s">
        <v>1643</v>
      </c>
      <c r="G10" s="185" t="s">
        <v>308</v>
      </c>
      <c r="H10" s="507" t="s">
        <v>308</v>
      </c>
      <c r="I10" s="507" t="s">
        <v>308</v>
      </c>
      <c r="J10" s="507" t="s">
        <v>308</v>
      </c>
      <c r="K10" s="507" t="s">
        <v>308</v>
      </c>
      <c r="L10" s="3" t="s">
        <v>1644</v>
      </c>
      <c r="T10" s="120">
        <f>SUM(M10:S10)</f>
        <v>0</v>
      </c>
    </row>
    <row r="11" spans="1:20" s="224" customFormat="1" ht="46.5">
      <c r="A11" s="813"/>
      <c r="B11" s="239" t="s">
        <v>1645</v>
      </c>
      <c r="C11" s="816"/>
      <c r="D11" s="816"/>
      <c r="E11" s="239" t="s">
        <v>1646</v>
      </c>
      <c r="F11" s="138" t="s">
        <v>1643</v>
      </c>
      <c r="G11" s="283">
        <v>20000</v>
      </c>
      <c r="H11" s="135" t="s">
        <v>308</v>
      </c>
      <c r="I11" s="135">
        <v>10000</v>
      </c>
      <c r="J11" s="283">
        <v>10000</v>
      </c>
      <c r="K11" s="136" t="s">
        <v>308</v>
      </c>
      <c r="L11" s="239" t="s">
        <v>1647</v>
      </c>
      <c r="O11" s="508"/>
      <c r="P11" s="508"/>
      <c r="Q11" s="337">
        <f>G11</f>
        <v>20000</v>
      </c>
      <c r="T11" s="305">
        <f>SUM(M11:S11)</f>
        <v>20000</v>
      </c>
    </row>
    <row r="12" spans="1:20" s="224" customFormat="1" ht="69.75">
      <c r="A12" s="814"/>
      <c r="B12" s="138" t="s">
        <v>1648</v>
      </c>
      <c r="C12" s="239" t="s">
        <v>1649</v>
      </c>
      <c r="D12" s="239" t="s">
        <v>1650</v>
      </c>
      <c r="E12" s="239" t="s">
        <v>1651</v>
      </c>
      <c r="F12" s="138" t="s">
        <v>1652</v>
      </c>
      <c r="G12" s="283">
        <v>5000</v>
      </c>
      <c r="H12" s="135" t="s">
        <v>308</v>
      </c>
      <c r="I12" s="135" t="s">
        <v>308</v>
      </c>
      <c r="J12" s="283">
        <v>5000</v>
      </c>
      <c r="K12" s="136" t="s">
        <v>308</v>
      </c>
      <c r="L12" s="138" t="s">
        <v>1653</v>
      </c>
      <c r="Q12" s="337">
        <f>G12</f>
        <v>5000</v>
      </c>
      <c r="T12" s="305">
        <f>SUM(M12:S12)</f>
        <v>5000</v>
      </c>
    </row>
    <row r="13" spans="1:20" s="224" customFormat="1" ht="116.25">
      <c r="A13" s="136">
        <v>2</v>
      </c>
      <c r="B13" s="239" t="s">
        <v>1654</v>
      </c>
      <c r="C13" s="239" t="s">
        <v>1655</v>
      </c>
      <c r="D13" s="239" t="s">
        <v>1656</v>
      </c>
      <c r="E13" s="239" t="s">
        <v>1657</v>
      </c>
      <c r="F13" s="138" t="s">
        <v>1658</v>
      </c>
      <c r="G13" s="283">
        <v>25000</v>
      </c>
      <c r="H13" s="135" t="s">
        <v>308</v>
      </c>
      <c r="I13" s="135">
        <v>25000</v>
      </c>
      <c r="J13" s="136" t="s">
        <v>308</v>
      </c>
      <c r="K13" s="136" t="s">
        <v>308</v>
      </c>
      <c r="L13" s="138" t="s">
        <v>1659</v>
      </c>
      <c r="M13" s="289"/>
      <c r="N13" s="289"/>
      <c r="O13" s="291"/>
      <c r="P13" s="291">
        <f>G13</f>
        <v>25000</v>
      </c>
      <c r="Q13" s="289"/>
      <c r="R13" s="289"/>
      <c r="S13" s="289"/>
      <c r="T13" s="125">
        <f>SUM(M13:S13)</f>
        <v>25000</v>
      </c>
    </row>
    <row r="14" spans="7:20" ht="23.25">
      <c r="G14" s="509">
        <f>SUM(G11:G13)</f>
        <v>50000</v>
      </c>
      <c r="M14" s="120">
        <f aca="true" t="shared" si="0" ref="M14:T14">SUM(M10:M13)</f>
        <v>0</v>
      </c>
      <c r="N14" s="120">
        <f t="shared" si="0"/>
        <v>0</v>
      </c>
      <c r="O14" s="120">
        <f t="shared" si="0"/>
        <v>0</v>
      </c>
      <c r="P14" s="120">
        <f t="shared" si="0"/>
        <v>25000</v>
      </c>
      <c r="Q14" s="120">
        <f t="shared" si="0"/>
        <v>25000</v>
      </c>
      <c r="R14" s="120">
        <f t="shared" si="0"/>
        <v>0</v>
      </c>
      <c r="S14" s="120">
        <f t="shared" si="0"/>
        <v>0</v>
      </c>
      <c r="T14" s="122">
        <f t="shared" si="0"/>
        <v>50000</v>
      </c>
    </row>
  </sheetData>
  <sheetProtection/>
  <mergeCells count="22">
    <mergeCell ref="A1:L1"/>
    <mergeCell ref="A2:L2"/>
    <mergeCell ref="A3:L3"/>
    <mergeCell ref="M3:U3"/>
    <mergeCell ref="A4:L4"/>
    <mergeCell ref="M4:U4"/>
    <mergeCell ref="A5:L5"/>
    <mergeCell ref="A6:L6"/>
    <mergeCell ref="A7:A9"/>
    <mergeCell ref="B7:B9"/>
    <mergeCell ref="C7:C9"/>
    <mergeCell ref="D7:D9"/>
    <mergeCell ref="E7:E9"/>
    <mergeCell ref="F7:F9"/>
    <mergeCell ref="G7:G9"/>
    <mergeCell ref="H7:K7"/>
    <mergeCell ref="L7:L9"/>
    <mergeCell ref="M7:T7"/>
    <mergeCell ref="N8:P8"/>
    <mergeCell ref="A10:A12"/>
    <mergeCell ref="C10:C11"/>
    <mergeCell ref="D10:D11"/>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sheetPr>
    <tabColor rgb="FFFF0000"/>
  </sheetPr>
  <dimension ref="A1:Q33"/>
  <sheetViews>
    <sheetView zoomScale="80" zoomScaleNormal="80" zoomScalePageLayoutView="0" workbookViewId="0" topLeftCell="A1">
      <pane ySplit="9" topLeftCell="A10" activePane="bottomLeft" state="frozen"/>
      <selection pane="topLeft" activeCell="A1" sqref="A1"/>
      <selection pane="bottomLeft" activeCell="A10" sqref="A10:IV10"/>
    </sheetView>
  </sheetViews>
  <sheetFormatPr defaultColWidth="9.140625" defaultRowHeight="15"/>
  <cols>
    <col min="1" max="1" width="5.7109375" style="4" customWidth="1"/>
    <col min="2" max="2" width="27.28125" style="4" customWidth="1"/>
    <col min="3" max="3" width="28.28125" style="4" customWidth="1"/>
    <col min="4" max="4" width="23.140625" style="4" customWidth="1"/>
    <col min="5" max="5" width="18.00390625" style="76" customWidth="1"/>
    <col min="6" max="6" width="11.8515625" style="4" customWidth="1"/>
    <col min="7" max="7" width="11.421875" style="4" customWidth="1"/>
    <col min="8" max="9" width="9.140625" style="520" customWidth="1"/>
    <col min="10" max="11" width="9.140625" style="4" customWidth="1"/>
    <col min="12" max="12" width="11.421875" style="521" customWidth="1"/>
    <col min="13" max="13" width="9.140625" style="4" customWidth="1"/>
    <col min="14" max="14" width="13.57421875" style="4" customWidth="1"/>
    <col min="15" max="16384" width="9.140625" style="4" customWidth="1"/>
  </cols>
  <sheetData>
    <row r="1" spans="1:17" ht="21" customHeight="1">
      <c r="A1" s="788" t="s">
        <v>555</v>
      </c>
      <c r="B1" s="788"/>
      <c r="C1" s="788"/>
      <c r="D1" s="788"/>
      <c r="E1" s="788"/>
      <c r="F1" s="788"/>
      <c r="G1" s="788"/>
      <c r="H1" s="788"/>
      <c r="I1" s="788"/>
      <c r="J1" s="788"/>
      <c r="K1" s="788"/>
      <c r="L1" s="788"/>
      <c r="M1" s="360" t="s">
        <v>1660</v>
      </c>
      <c r="N1" s="361"/>
      <c r="O1" s="361"/>
      <c r="P1" s="361"/>
      <c r="Q1" s="362"/>
    </row>
    <row r="2" spans="1:17" ht="23.25">
      <c r="A2" s="780" t="s">
        <v>632</v>
      </c>
      <c r="B2" s="780"/>
      <c r="C2" s="780"/>
      <c r="D2" s="780"/>
      <c r="E2" s="780"/>
      <c r="F2" s="780"/>
      <c r="G2" s="780"/>
      <c r="H2" s="780"/>
      <c r="I2" s="780"/>
      <c r="J2" s="780"/>
      <c r="K2" s="780"/>
      <c r="L2" s="780"/>
      <c r="M2" s="363" t="s">
        <v>0</v>
      </c>
      <c r="N2" s="364"/>
      <c r="O2" s="364"/>
      <c r="P2" s="364"/>
      <c r="Q2" s="365"/>
    </row>
    <row r="3" spans="1:17" ht="23.25">
      <c r="A3" s="782" t="s">
        <v>1661</v>
      </c>
      <c r="B3" s="782"/>
      <c r="C3" s="782"/>
      <c r="D3" s="782"/>
      <c r="E3" s="782"/>
      <c r="F3" s="782"/>
      <c r="G3" s="782"/>
      <c r="H3" s="782"/>
      <c r="I3" s="782"/>
      <c r="J3" s="782"/>
      <c r="K3" s="782"/>
      <c r="L3" s="782"/>
      <c r="M3" s="367" t="s">
        <v>1662</v>
      </c>
      <c r="N3" s="368"/>
      <c r="O3" s="368"/>
      <c r="P3" s="368"/>
      <c r="Q3" s="369"/>
    </row>
    <row r="4" spans="1:12" ht="23.25">
      <c r="A4" s="782" t="s">
        <v>1663</v>
      </c>
      <c r="B4" s="782"/>
      <c r="C4" s="782"/>
      <c r="D4" s="782"/>
      <c r="E4" s="782"/>
      <c r="F4" s="782"/>
      <c r="G4" s="782"/>
      <c r="H4" s="782"/>
      <c r="I4" s="782"/>
      <c r="J4" s="782"/>
      <c r="K4" s="782"/>
      <c r="L4" s="782"/>
    </row>
    <row r="5" spans="1:12" ht="23.25" customHeight="1">
      <c r="A5" s="782" t="s">
        <v>636</v>
      </c>
      <c r="B5" s="782"/>
      <c r="C5" s="782"/>
      <c r="D5" s="782"/>
      <c r="E5" s="782"/>
      <c r="F5" s="782"/>
      <c r="G5" s="782"/>
      <c r="H5" s="782"/>
      <c r="I5" s="782"/>
      <c r="J5" s="782"/>
      <c r="K5" s="782"/>
      <c r="L5" s="782"/>
    </row>
    <row r="6" spans="1:12" ht="23.25" customHeight="1">
      <c r="A6" s="804" t="s">
        <v>1567</v>
      </c>
      <c r="B6" s="804"/>
      <c r="C6" s="804"/>
      <c r="D6" s="804"/>
      <c r="E6" s="804"/>
      <c r="F6" s="804"/>
      <c r="G6" s="804"/>
      <c r="H6" s="804"/>
      <c r="I6" s="804"/>
      <c r="J6" s="804"/>
      <c r="K6" s="804"/>
      <c r="L6" s="804"/>
    </row>
    <row r="7" spans="1:12" ht="18.75" customHeight="1">
      <c r="A7" s="817" t="s">
        <v>2</v>
      </c>
      <c r="B7" s="817" t="s">
        <v>1664</v>
      </c>
      <c r="C7" s="817" t="s">
        <v>4</v>
      </c>
      <c r="D7" s="817" t="s">
        <v>0</v>
      </c>
      <c r="E7" s="817" t="s">
        <v>5</v>
      </c>
      <c r="F7" s="817" t="s">
        <v>639</v>
      </c>
      <c r="G7" s="817" t="s">
        <v>17</v>
      </c>
      <c r="H7" s="820" t="s">
        <v>7</v>
      </c>
      <c r="I7" s="821"/>
      <c r="J7" s="821"/>
      <c r="K7" s="821"/>
      <c r="L7" s="822" t="s">
        <v>8</v>
      </c>
    </row>
    <row r="8" spans="1:12" ht="23.25">
      <c r="A8" s="818"/>
      <c r="B8" s="818"/>
      <c r="C8" s="818"/>
      <c r="D8" s="818"/>
      <c r="E8" s="818"/>
      <c r="F8" s="818"/>
      <c r="G8" s="818"/>
      <c r="H8" s="510" t="s">
        <v>9</v>
      </c>
      <c r="I8" s="510" t="s">
        <v>10</v>
      </c>
      <c r="J8" s="357" t="s">
        <v>11</v>
      </c>
      <c r="K8" s="357" t="s">
        <v>12</v>
      </c>
      <c r="L8" s="823"/>
    </row>
    <row r="9" spans="1:12" ht="23.25">
      <c r="A9" s="819"/>
      <c r="B9" s="819"/>
      <c r="C9" s="818"/>
      <c r="D9" s="818"/>
      <c r="E9" s="819"/>
      <c r="F9" s="818"/>
      <c r="G9" s="819"/>
      <c r="H9" s="511" t="s">
        <v>13</v>
      </c>
      <c r="I9" s="511" t="s">
        <v>14</v>
      </c>
      <c r="J9" s="512" t="s">
        <v>15</v>
      </c>
      <c r="K9" s="512" t="s">
        <v>16</v>
      </c>
      <c r="L9" s="824"/>
    </row>
    <row r="10" spans="1:12" ht="23.25">
      <c r="A10" s="501"/>
      <c r="B10" s="501"/>
      <c r="C10" s="501"/>
      <c r="D10" s="501"/>
      <c r="E10" s="501"/>
      <c r="F10" s="501"/>
      <c r="G10" s="501"/>
      <c r="H10" s="502"/>
      <c r="I10" s="502"/>
      <c r="J10" s="501"/>
      <c r="K10" s="501"/>
      <c r="L10" s="501"/>
    </row>
    <row r="11" spans="1:12" s="68" customFormat="1" ht="23.25">
      <c r="A11" s="12"/>
      <c r="B11" s="12"/>
      <c r="C11" s="12"/>
      <c r="D11" s="12"/>
      <c r="E11" s="12"/>
      <c r="F11" s="12"/>
      <c r="G11" s="12"/>
      <c r="H11" s="503"/>
      <c r="I11" s="503"/>
      <c r="J11" s="12"/>
      <c r="K11" s="12"/>
      <c r="L11" s="12"/>
    </row>
    <row r="12" spans="1:12" s="68" customFormat="1" ht="23.25">
      <c r="A12" s="12"/>
      <c r="B12" s="12"/>
      <c r="C12" s="12"/>
      <c r="D12" s="12"/>
      <c r="E12" s="12"/>
      <c r="F12" s="12"/>
      <c r="G12" s="12"/>
      <c r="H12" s="503"/>
      <c r="I12" s="503"/>
      <c r="J12" s="12"/>
      <c r="K12" s="12"/>
      <c r="L12" s="12"/>
    </row>
    <row r="13" spans="1:12" s="68" customFormat="1" ht="23.25">
      <c r="A13" s="12"/>
      <c r="B13" s="12"/>
      <c r="C13" s="12"/>
      <c r="D13" s="12"/>
      <c r="E13" s="12"/>
      <c r="F13" s="12"/>
      <c r="G13" s="12"/>
      <c r="H13" s="503"/>
      <c r="I13" s="503"/>
      <c r="J13" s="12"/>
      <c r="K13" s="12"/>
      <c r="L13" s="12"/>
    </row>
    <row r="14" spans="1:12" s="68" customFormat="1" ht="23.25">
      <c r="A14" s="12"/>
      <c r="B14" s="12"/>
      <c r="C14" s="12"/>
      <c r="D14" s="12"/>
      <c r="E14" s="12"/>
      <c r="F14" s="12"/>
      <c r="G14" s="12"/>
      <c r="H14" s="503"/>
      <c r="I14" s="503"/>
      <c r="J14" s="12"/>
      <c r="K14" s="12"/>
      <c r="L14" s="12"/>
    </row>
    <row r="15" spans="1:12" ht="23.25">
      <c r="A15" s="12"/>
      <c r="B15" s="12"/>
      <c r="C15" s="12"/>
      <c r="D15" s="12"/>
      <c r="E15" s="12"/>
      <c r="F15" s="12"/>
      <c r="G15" s="12"/>
      <c r="H15" s="503"/>
      <c r="I15" s="503"/>
      <c r="J15" s="12"/>
      <c r="K15" s="12"/>
      <c r="L15" s="12"/>
    </row>
    <row r="16" spans="1:12" ht="23.25">
      <c r="A16" s="12"/>
      <c r="B16" s="12"/>
      <c r="C16" s="12"/>
      <c r="D16" s="12"/>
      <c r="E16" s="12"/>
      <c r="F16" s="12"/>
      <c r="G16" s="12"/>
      <c r="H16" s="503"/>
      <c r="I16" s="503"/>
      <c r="J16" s="12"/>
      <c r="K16" s="12"/>
      <c r="L16" s="12"/>
    </row>
    <row r="17" spans="1:12" ht="23.25">
      <c r="A17" s="12"/>
      <c r="B17" s="12"/>
      <c r="C17" s="12"/>
      <c r="D17" s="12"/>
      <c r="E17" s="12"/>
      <c r="F17" s="12"/>
      <c r="G17" s="12"/>
      <c r="H17" s="503"/>
      <c r="I17" s="503"/>
      <c r="J17" s="12"/>
      <c r="K17" s="12"/>
      <c r="L17" s="12"/>
    </row>
    <row r="18" spans="1:12" ht="23.25">
      <c r="A18" s="12"/>
      <c r="B18" s="12"/>
      <c r="C18" s="12"/>
      <c r="D18" s="12"/>
      <c r="E18" s="12"/>
      <c r="F18" s="12"/>
      <c r="G18" s="12"/>
      <c r="H18" s="503"/>
      <c r="I18" s="503"/>
      <c r="J18" s="12"/>
      <c r="K18" s="12"/>
      <c r="L18" s="12"/>
    </row>
    <row r="19" spans="1:12" ht="23.25">
      <c r="A19" s="12"/>
      <c r="B19" s="12"/>
      <c r="C19" s="12"/>
      <c r="D19" s="12"/>
      <c r="E19" s="12"/>
      <c r="F19" s="12"/>
      <c r="G19" s="12"/>
      <c r="H19" s="503"/>
      <c r="I19" s="503"/>
      <c r="J19" s="12"/>
      <c r="K19" s="12"/>
      <c r="L19" s="12"/>
    </row>
    <row r="20" spans="1:12" ht="23.25">
      <c r="A20" s="12"/>
      <c r="B20" s="12"/>
      <c r="C20" s="12"/>
      <c r="D20" s="12"/>
      <c r="E20" s="12"/>
      <c r="F20" s="12"/>
      <c r="G20" s="12"/>
      <c r="H20" s="503"/>
      <c r="I20" s="503"/>
      <c r="J20" s="12"/>
      <c r="K20" s="12"/>
      <c r="L20" s="12"/>
    </row>
    <row r="21" spans="1:12" ht="23.25">
      <c r="A21" s="12"/>
      <c r="B21" s="12"/>
      <c r="C21" s="12"/>
      <c r="D21" s="12"/>
      <c r="E21" s="12"/>
      <c r="F21" s="12"/>
      <c r="G21" s="12"/>
      <c r="H21" s="503"/>
      <c r="I21" s="503"/>
      <c r="J21" s="12"/>
      <c r="K21" s="12"/>
      <c r="L21" s="12"/>
    </row>
    <row r="22" spans="1:12" ht="23.25">
      <c r="A22" s="12"/>
      <c r="B22" s="12"/>
      <c r="C22" s="12"/>
      <c r="D22" s="12"/>
      <c r="E22" s="12"/>
      <c r="F22" s="12"/>
      <c r="G22" s="12"/>
      <c r="H22" s="503"/>
      <c r="I22" s="503"/>
      <c r="J22" s="12"/>
      <c r="K22" s="12"/>
      <c r="L22" s="12"/>
    </row>
    <row r="23" spans="1:12" ht="23.25">
      <c r="A23" s="12"/>
      <c r="B23" s="12"/>
      <c r="C23" s="12"/>
      <c r="D23" s="12"/>
      <c r="E23" s="12"/>
      <c r="F23" s="12"/>
      <c r="G23" s="12"/>
      <c r="H23" s="503"/>
      <c r="I23" s="503"/>
      <c r="J23" s="12"/>
      <c r="K23" s="12"/>
      <c r="L23" s="12"/>
    </row>
    <row r="24" spans="1:12" s="68" customFormat="1" ht="23.25">
      <c r="A24" s="12"/>
      <c r="B24" s="12"/>
      <c r="C24" s="12"/>
      <c r="D24" s="12"/>
      <c r="E24" s="12"/>
      <c r="F24" s="12"/>
      <c r="G24" s="12"/>
      <c r="H24" s="503"/>
      <c r="I24" s="503"/>
      <c r="J24" s="12"/>
      <c r="K24" s="12"/>
      <c r="L24" s="12"/>
    </row>
    <row r="25" spans="1:12" s="68" customFormat="1" ht="23.25">
      <c r="A25" s="12"/>
      <c r="B25" s="12"/>
      <c r="C25" s="12"/>
      <c r="D25" s="12"/>
      <c r="E25" s="12"/>
      <c r="F25" s="12"/>
      <c r="G25" s="12"/>
      <c r="H25" s="503"/>
      <c r="I25" s="503"/>
      <c r="J25" s="12"/>
      <c r="K25" s="12"/>
      <c r="L25" s="12"/>
    </row>
    <row r="26" spans="1:12" s="68" customFormat="1" ht="23.25">
      <c r="A26" s="15"/>
      <c r="B26" s="15"/>
      <c r="C26" s="15"/>
      <c r="D26" s="15"/>
      <c r="E26" s="15"/>
      <c r="F26" s="15"/>
      <c r="G26" s="15"/>
      <c r="H26" s="504"/>
      <c r="I26" s="504"/>
      <c r="J26" s="15"/>
      <c r="K26" s="15"/>
      <c r="L26" s="15"/>
    </row>
    <row r="27" spans="1:12" s="68" customFormat="1" ht="23.25">
      <c r="A27" s="513"/>
      <c r="B27" s="513"/>
      <c r="C27" s="513"/>
      <c r="D27" s="513"/>
      <c r="E27" s="514"/>
      <c r="F27" s="513"/>
      <c r="G27" s="513"/>
      <c r="H27" s="515"/>
      <c r="I27" s="515"/>
      <c r="J27" s="513"/>
      <c r="K27" s="513"/>
      <c r="L27" s="516"/>
    </row>
    <row r="28" spans="1:12" ht="23.25">
      <c r="A28" s="7"/>
      <c r="B28" s="7"/>
      <c r="C28" s="7"/>
      <c r="D28" s="7"/>
      <c r="E28" s="517"/>
      <c r="F28" s="7"/>
      <c r="G28" s="7"/>
      <c r="H28" s="518"/>
      <c r="I28" s="518"/>
      <c r="J28" s="7"/>
      <c r="K28" s="7"/>
      <c r="L28" s="519"/>
    </row>
    <row r="29" spans="1:12" ht="23.25">
      <c r="A29" s="7"/>
      <c r="B29" s="7"/>
      <c r="C29" s="7"/>
      <c r="D29" s="7"/>
      <c r="E29" s="517"/>
      <c r="F29" s="7"/>
      <c r="G29" s="7"/>
      <c r="H29" s="518"/>
      <c r="I29" s="518"/>
      <c r="J29" s="7"/>
      <c r="K29" s="7"/>
      <c r="L29" s="519"/>
    </row>
    <row r="30" spans="1:12" ht="23.25">
      <c r="A30" s="7"/>
      <c r="B30" s="7"/>
      <c r="C30" s="7"/>
      <c r="D30" s="7"/>
      <c r="E30" s="517"/>
      <c r="F30" s="7"/>
      <c r="G30" s="7"/>
      <c r="H30" s="518"/>
      <c r="I30" s="518"/>
      <c r="J30" s="7"/>
      <c r="K30" s="7"/>
      <c r="L30" s="519"/>
    </row>
    <row r="31" spans="1:12" ht="23.25">
      <c r="A31" s="7"/>
      <c r="B31" s="7"/>
      <c r="C31" s="7"/>
      <c r="D31" s="7"/>
      <c r="E31" s="517"/>
      <c r="F31" s="7"/>
      <c r="G31" s="7"/>
      <c r="H31" s="518"/>
      <c r="I31" s="518"/>
      <c r="J31" s="7"/>
      <c r="K31" s="7"/>
      <c r="L31" s="519"/>
    </row>
    <row r="32" spans="1:12" ht="23.25">
      <c r="A32" s="7"/>
      <c r="B32" s="7"/>
      <c r="C32" s="7"/>
      <c r="D32" s="7"/>
      <c r="E32" s="517"/>
      <c r="F32" s="7"/>
      <c r="G32" s="7"/>
      <c r="H32" s="518"/>
      <c r="I32" s="518"/>
      <c r="J32" s="7"/>
      <c r="K32" s="7"/>
      <c r="L32" s="519"/>
    </row>
    <row r="33" spans="1:12" ht="23.25">
      <c r="A33" s="7"/>
      <c r="B33" s="7"/>
      <c r="C33" s="7"/>
      <c r="D33" s="7"/>
      <c r="E33" s="517"/>
      <c r="F33" s="7"/>
      <c r="G33" s="7"/>
      <c r="H33" s="518"/>
      <c r="I33" s="518"/>
      <c r="J33" s="7"/>
      <c r="K33" s="7"/>
      <c r="L33" s="519"/>
    </row>
  </sheetData>
  <sheetProtection/>
  <mergeCells count="15">
    <mergeCell ref="A1:L1"/>
    <mergeCell ref="A2:L2"/>
    <mergeCell ref="A3:L3"/>
    <mergeCell ref="A4:L4"/>
    <mergeCell ref="A5:L5"/>
    <mergeCell ref="A6:L6"/>
    <mergeCell ref="G7:G9"/>
    <mergeCell ref="H7:K7"/>
    <mergeCell ref="L7:L9"/>
    <mergeCell ref="A7:A9"/>
    <mergeCell ref="B7:B9"/>
    <mergeCell ref="C7:C9"/>
    <mergeCell ref="D7:D9"/>
    <mergeCell ref="E7:E9"/>
    <mergeCell ref="F7:F9"/>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R13"/>
  <sheetViews>
    <sheetView zoomScale="80" zoomScaleNormal="80" zoomScalePageLayoutView="0" workbookViewId="0" topLeftCell="A1">
      <pane ySplit="9" topLeftCell="A10" activePane="bottomLeft" state="frozen"/>
      <selection pane="topLeft" activeCell="A1" sqref="A1"/>
      <selection pane="bottomLeft" activeCell="A10" sqref="A10:IV10"/>
    </sheetView>
  </sheetViews>
  <sheetFormatPr defaultColWidth="9.140625" defaultRowHeight="15"/>
  <cols>
    <col min="1" max="1" width="5.8515625" style="13" customWidth="1"/>
    <col min="2" max="2" width="26.421875" style="13" customWidth="1"/>
    <col min="3" max="3" width="25.421875" style="13" customWidth="1"/>
    <col min="4" max="4" width="27.421875" style="13" customWidth="1"/>
    <col min="5" max="5" width="18.8515625" style="13" bestFit="1" customWidth="1"/>
    <col min="6" max="6" width="9.7109375" style="13" bestFit="1" customWidth="1"/>
    <col min="7" max="7" width="9.00390625" style="13" bestFit="1" customWidth="1"/>
    <col min="8" max="11" width="7.8515625" style="13" bestFit="1" customWidth="1"/>
    <col min="12" max="12" width="9.421875" style="13" bestFit="1" customWidth="1"/>
    <col min="13" max="16384" width="9.00390625" style="13" customWidth="1"/>
  </cols>
  <sheetData>
    <row r="1" spans="1:18" ht="23.25">
      <c r="A1" s="788" t="s">
        <v>555</v>
      </c>
      <c r="B1" s="788"/>
      <c r="C1" s="788"/>
      <c r="D1" s="788"/>
      <c r="E1" s="788"/>
      <c r="F1" s="788"/>
      <c r="G1" s="788"/>
      <c r="H1" s="788"/>
      <c r="I1" s="788"/>
      <c r="J1" s="788"/>
      <c r="K1" s="788"/>
      <c r="L1" s="788"/>
      <c r="M1" s="360" t="s">
        <v>1665</v>
      </c>
      <c r="N1" s="361"/>
      <c r="O1" s="361"/>
      <c r="P1" s="361"/>
      <c r="Q1" s="361"/>
      <c r="R1" s="362"/>
    </row>
    <row r="2" spans="1:18" ht="23.25">
      <c r="A2" s="780" t="s">
        <v>632</v>
      </c>
      <c r="B2" s="780"/>
      <c r="C2" s="780"/>
      <c r="D2" s="780"/>
      <c r="E2" s="780"/>
      <c r="F2" s="780"/>
      <c r="G2" s="780"/>
      <c r="H2" s="780"/>
      <c r="I2" s="780"/>
      <c r="J2" s="780"/>
      <c r="K2" s="780"/>
      <c r="L2" s="780"/>
      <c r="M2" s="363" t="s">
        <v>0</v>
      </c>
      <c r="N2" s="364"/>
      <c r="O2" s="364"/>
      <c r="P2" s="364"/>
      <c r="Q2" s="364"/>
      <c r="R2" s="365"/>
    </row>
    <row r="3" spans="1:18" ht="23.25">
      <c r="A3" s="782" t="s">
        <v>1661</v>
      </c>
      <c r="B3" s="782"/>
      <c r="C3" s="782"/>
      <c r="D3" s="782"/>
      <c r="E3" s="782"/>
      <c r="F3" s="782"/>
      <c r="G3" s="782"/>
      <c r="H3" s="782"/>
      <c r="I3" s="782"/>
      <c r="J3" s="782"/>
      <c r="K3" s="782"/>
      <c r="L3" s="782"/>
      <c r="M3" s="367" t="s">
        <v>206</v>
      </c>
      <c r="N3" s="368"/>
      <c r="O3" s="368"/>
      <c r="P3" s="368"/>
      <c r="Q3" s="368"/>
      <c r="R3" s="369"/>
    </row>
    <row r="4" spans="1:12" ht="23.25">
      <c r="A4" s="782" t="s">
        <v>1666</v>
      </c>
      <c r="B4" s="782"/>
      <c r="C4" s="782"/>
      <c r="D4" s="782"/>
      <c r="E4" s="782"/>
      <c r="F4" s="782"/>
      <c r="G4" s="782"/>
      <c r="H4" s="782"/>
      <c r="I4" s="782"/>
      <c r="J4" s="782"/>
      <c r="K4" s="782"/>
      <c r="L4" s="782"/>
    </row>
    <row r="5" spans="1:12" ht="23.25">
      <c r="A5" s="782" t="s">
        <v>636</v>
      </c>
      <c r="B5" s="782"/>
      <c r="C5" s="782"/>
      <c r="D5" s="782"/>
      <c r="E5" s="782"/>
      <c r="F5" s="782"/>
      <c r="G5" s="782"/>
      <c r="H5" s="782"/>
      <c r="I5" s="782"/>
      <c r="J5" s="782"/>
      <c r="K5" s="782"/>
      <c r="L5" s="782"/>
    </row>
    <row r="6" spans="1:12" ht="23.25">
      <c r="A6" s="804" t="s">
        <v>1667</v>
      </c>
      <c r="B6" s="804"/>
      <c r="C6" s="804"/>
      <c r="D6" s="804"/>
      <c r="E6" s="804"/>
      <c r="F6" s="804"/>
      <c r="G6" s="804"/>
      <c r="H6" s="804"/>
      <c r="I6" s="804"/>
      <c r="J6" s="804"/>
      <c r="K6" s="804"/>
      <c r="L6" s="16"/>
    </row>
    <row r="7" spans="1:12" ht="23.25">
      <c r="A7" s="791" t="s">
        <v>2</v>
      </c>
      <c r="B7" s="791" t="s">
        <v>638</v>
      </c>
      <c r="C7" s="791" t="s">
        <v>4</v>
      </c>
      <c r="D7" s="791" t="s">
        <v>0</v>
      </c>
      <c r="E7" s="791" t="s">
        <v>5</v>
      </c>
      <c r="F7" s="791" t="s">
        <v>639</v>
      </c>
      <c r="G7" s="791" t="s">
        <v>17</v>
      </c>
      <c r="H7" s="791" t="s">
        <v>7</v>
      </c>
      <c r="I7" s="791"/>
      <c r="J7" s="791"/>
      <c r="K7" s="791"/>
      <c r="L7" s="791" t="s">
        <v>8</v>
      </c>
    </row>
    <row r="8" spans="1:12" ht="23.25">
      <c r="A8" s="791"/>
      <c r="B8" s="791"/>
      <c r="C8" s="791"/>
      <c r="D8" s="791"/>
      <c r="E8" s="791"/>
      <c r="F8" s="791"/>
      <c r="G8" s="791"/>
      <c r="H8" s="359" t="s">
        <v>9</v>
      </c>
      <c r="I8" s="359" t="s">
        <v>10</v>
      </c>
      <c r="J8" s="358" t="s">
        <v>11</v>
      </c>
      <c r="K8" s="358" t="s">
        <v>12</v>
      </c>
      <c r="L8" s="791"/>
    </row>
    <row r="9" spans="1:12" ht="23.25">
      <c r="A9" s="791"/>
      <c r="B9" s="791"/>
      <c r="C9" s="791"/>
      <c r="D9" s="791"/>
      <c r="E9" s="791"/>
      <c r="F9" s="791"/>
      <c r="G9" s="791"/>
      <c r="H9" s="370" t="s">
        <v>13</v>
      </c>
      <c r="I9" s="370" t="s">
        <v>14</v>
      </c>
      <c r="J9" s="358" t="s">
        <v>15</v>
      </c>
      <c r="K9" s="358" t="s">
        <v>16</v>
      </c>
      <c r="L9" s="791"/>
    </row>
    <row r="10" spans="1:12" s="114" customFormat="1" ht="116.25">
      <c r="A10" s="143">
        <v>1</v>
      </c>
      <c r="B10" s="522" t="s">
        <v>1668</v>
      </c>
      <c r="C10" s="522" t="s">
        <v>1669</v>
      </c>
      <c r="D10" s="522" t="s">
        <v>1670</v>
      </c>
      <c r="E10" s="522" t="s">
        <v>1671</v>
      </c>
      <c r="F10" s="143" t="s">
        <v>1672</v>
      </c>
      <c r="G10" s="143"/>
      <c r="H10" s="523"/>
      <c r="I10" s="523"/>
      <c r="J10" s="143"/>
      <c r="K10" s="143"/>
      <c r="L10" s="143" t="s">
        <v>1673</v>
      </c>
    </row>
    <row r="11" spans="1:12" s="4" customFormat="1" ht="69.75">
      <c r="A11" s="524"/>
      <c r="B11" s="524"/>
      <c r="C11" s="524" t="s">
        <v>1674</v>
      </c>
      <c r="D11" s="524" t="s">
        <v>1675</v>
      </c>
      <c r="E11" s="524" t="s">
        <v>1676</v>
      </c>
      <c r="F11" s="524"/>
      <c r="G11" s="524"/>
      <c r="H11" s="525"/>
      <c r="I11" s="525"/>
      <c r="J11" s="524"/>
      <c r="K11" s="524"/>
      <c r="L11" s="524"/>
    </row>
    <row r="12" spans="1:12" s="4" customFormat="1" ht="162.75">
      <c r="A12" s="311"/>
      <c r="B12" s="311"/>
      <c r="C12" s="311" t="s">
        <v>1677</v>
      </c>
      <c r="D12" s="311" t="s">
        <v>1678</v>
      </c>
      <c r="E12" s="311" t="s">
        <v>1679</v>
      </c>
      <c r="F12" s="311"/>
      <c r="G12" s="311"/>
      <c r="H12" s="526"/>
      <c r="I12" s="526"/>
      <c r="J12" s="311"/>
      <c r="K12" s="311"/>
      <c r="L12" s="311"/>
    </row>
    <row r="13" spans="1:12" ht="69.75">
      <c r="A13" s="139">
        <v>2</v>
      </c>
      <c r="B13" s="3" t="s">
        <v>1680</v>
      </c>
      <c r="C13" s="3" t="s">
        <v>1681</v>
      </c>
      <c r="D13" s="3" t="s">
        <v>1682</v>
      </c>
      <c r="E13" s="527">
        <v>1</v>
      </c>
      <c r="F13" s="528"/>
      <c r="G13" s="528"/>
      <c r="H13" s="529"/>
      <c r="I13" s="529"/>
      <c r="J13" s="528"/>
      <c r="K13" s="528"/>
      <c r="L13" s="139" t="s">
        <v>1673</v>
      </c>
    </row>
  </sheetData>
  <sheetProtection/>
  <mergeCells count="15">
    <mergeCell ref="A1:L1"/>
    <mergeCell ref="A2:L2"/>
    <mergeCell ref="A3:L3"/>
    <mergeCell ref="A4:L4"/>
    <mergeCell ref="A5:L5"/>
    <mergeCell ref="A6:K6"/>
    <mergeCell ref="G7:G9"/>
    <mergeCell ref="H7:K7"/>
    <mergeCell ref="L7:L9"/>
    <mergeCell ref="A7:A9"/>
    <mergeCell ref="B7:B9"/>
    <mergeCell ref="C7:C9"/>
    <mergeCell ref="D7:D9"/>
    <mergeCell ref="E7:E9"/>
    <mergeCell ref="F7:F9"/>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sheetPr>
    <tabColor rgb="FFFF0000"/>
  </sheetPr>
  <dimension ref="A1:S29"/>
  <sheetViews>
    <sheetView zoomScale="80" zoomScaleNormal="80" zoomScalePageLayoutView="0" workbookViewId="0" topLeftCell="A1">
      <pane ySplit="9" topLeftCell="A10" activePane="bottomLeft" state="frozen"/>
      <selection pane="topLeft" activeCell="A1" sqref="A1"/>
      <selection pane="bottomLeft" activeCell="A10" sqref="A10:IV10"/>
    </sheetView>
  </sheetViews>
  <sheetFormatPr defaultColWidth="9.140625" defaultRowHeight="15"/>
  <cols>
    <col min="1" max="1" width="5.8515625" style="13" customWidth="1"/>
    <col min="2" max="2" width="28.421875" style="13" customWidth="1"/>
    <col min="3" max="3" width="20.00390625" style="13" customWidth="1"/>
    <col min="4" max="4" width="22.00390625" style="13" customWidth="1"/>
    <col min="5" max="5" width="17.421875" style="13" customWidth="1"/>
    <col min="6" max="6" width="12.8515625" style="13" customWidth="1"/>
    <col min="7" max="7" width="11.421875" style="13" customWidth="1"/>
    <col min="8" max="9" width="9.28125" style="13" customWidth="1"/>
    <col min="10" max="10" width="8.140625" style="13" customWidth="1"/>
    <col min="11" max="11" width="8.28125" style="13" customWidth="1"/>
    <col min="12" max="12" width="10.8515625" style="13" customWidth="1"/>
    <col min="13" max="17" width="9.00390625" style="13" customWidth="1"/>
    <col min="18" max="18" width="14.8515625" style="13" customWidth="1"/>
    <col min="19" max="16384" width="9.00390625" style="13" customWidth="1"/>
  </cols>
  <sheetData>
    <row r="1" spans="1:19" ht="23.25">
      <c r="A1" s="788" t="s">
        <v>555</v>
      </c>
      <c r="B1" s="788"/>
      <c r="C1" s="788"/>
      <c r="D1" s="788"/>
      <c r="E1" s="788"/>
      <c r="F1" s="788"/>
      <c r="G1" s="788"/>
      <c r="H1" s="788"/>
      <c r="I1" s="788"/>
      <c r="J1" s="788"/>
      <c r="K1" s="788"/>
      <c r="L1" s="788"/>
      <c r="M1" s="495" t="s">
        <v>1683</v>
      </c>
      <c r="N1" s="496"/>
      <c r="O1" s="496"/>
      <c r="P1" s="496"/>
      <c r="Q1" s="496"/>
      <c r="R1" s="496"/>
      <c r="S1" s="497"/>
    </row>
    <row r="2" spans="1:19" ht="18.75" customHeight="1">
      <c r="A2" s="780" t="s">
        <v>632</v>
      </c>
      <c r="B2" s="780"/>
      <c r="C2" s="780"/>
      <c r="D2" s="780"/>
      <c r="E2" s="780"/>
      <c r="F2" s="780"/>
      <c r="G2" s="780"/>
      <c r="H2" s="780"/>
      <c r="I2" s="780"/>
      <c r="J2" s="780"/>
      <c r="K2" s="780"/>
      <c r="L2" s="780"/>
      <c r="M2" s="498" t="s">
        <v>0</v>
      </c>
      <c r="N2" s="499"/>
      <c r="O2" s="499"/>
      <c r="P2" s="499"/>
      <c r="Q2" s="499"/>
      <c r="R2" s="499"/>
      <c r="S2" s="500"/>
    </row>
    <row r="3" spans="1:19" ht="23.25" customHeight="1">
      <c r="A3" s="805" t="s">
        <v>1684</v>
      </c>
      <c r="B3" s="782"/>
      <c r="C3" s="782"/>
      <c r="D3" s="782"/>
      <c r="E3" s="782"/>
      <c r="F3" s="782"/>
      <c r="G3" s="782"/>
      <c r="H3" s="782"/>
      <c r="I3" s="782"/>
      <c r="J3" s="782"/>
      <c r="K3" s="782"/>
      <c r="L3" s="782"/>
      <c r="M3" s="530" t="s">
        <v>1685</v>
      </c>
      <c r="N3" s="499"/>
      <c r="O3" s="499"/>
      <c r="P3" s="499"/>
      <c r="Q3" s="499"/>
      <c r="R3" s="499"/>
      <c r="S3" s="531"/>
    </row>
    <row r="4" spans="1:19" ht="23.25" customHeight="1">
      <c r="A4" s="782" t="s">
        <v>1686</v>
      </c>
      <c r="B4" s="782"/>
      <c r="C4" s="782"/>
      <c r="D4" s="782"/>
      <c r="E4" s="782"/>
      <c r="F4" s="782"/>
      <c r="G4" s="782"/>
      <c r="H4" s="782"/>
      <c r="I4" s="782"/>
      <c r="J4" s="782"/>
      <c r="K4" s="782"/>
      <c r="L4" s="782"/>
      <c r="M4" s="809" t="s">
        <v>1687</v>
      </c>
      <c r="N4" s="810"/>
      <c r="O4" s="810"/>
      <c r="P4" s="810"/>
      <c r="Q4" s="810"/>
      <c r="R4" s="810"/>
      <c r="S4" s="532"/>
    </row>
    <row r="5" spans="1:12" ht="23.25" customHeight="1">
      <c r="A5" s="782" t="s">
        <v>1566</v>
      </c>
      <c r="B5" s="782"/>
      <c r="C5" s="782"/>
      <c r="D5" s="782"/>
      <c r="E5" s="782"/>
      <c r="F5" s="782"/>
      <c r="G5" s="782"/>
      <c r="H5" s="782"/>
      <c r="I5" s="782"/>
      <c r="J5" s="782"/>
      <c r="K5" s="782"/>
      <c r="L5" s="782"/>
    </row>
    <row r="6" spans="1:12" ht="23.25">
      <c r="A6" s="804" t="s">
        <v>1567</v>
      </c>
      <c r="B6" s="804"/>
      <c r="C6" s="804"/>
      <c r="D6" s="804"/>
      <c r="E6" s="804"/>
      <c r="F6" s="804"/>
      <c r="G6" s="804"/>
      <c r="H6" s="804"/>
      <c r="I6" s="804"/>
      <c r="J6" s="804"/>
      <c r="K6" s="804"/>
      <c r="L6" s="16"/>
    </row>
    <row r="7" spans="1:12" ht="23.25">
      <c r="A7" s="791" t="s">
        <v>2</v>
      </c>
      <c r="B7" s="791" t="s">
        <v>638</v>
      </c>
      <c r="C7" s="791" t="s">
        <v>4</v>
      </c>
      <c r="D7" s="791" t="s">
        <v>0</v>
      </c>
      <c r="E7" s="791" t="s">
        <v>5</v>
      </c>
      <c r="F7" s="791" t="s">
        <v>639</v>
      </c>
      <c r="G7" s="791" t="s">
        <v>17</v>
      </c>
      <c r="H7" s="791" t="s">
        <v>7</v>
      </c>
      <c r="I7" s="791"/>
      <c r="J7" s="791"/>
      <c r="K7" s="791"/>
      <c r="L7" s="791" t="s">
        <v>8</v>
      </c>
    </row>
    <row r="8" spans="1:12" ht="23.25">
      <c r="A8" s="791"/>
      <c r="B8" s="791"/>
      <c r="C8" s="791"/>
      <c r="D8" s="791"/>
      <c r="E8" s="791"/>
      <c r="F8" s="791"/>
      <c r="G8" s="791"/>
      <c r="H8" s="359" t="s">
        <v>9</v>
      </c>
      <c r="I8" s="359" t="s">
        <v>10</v>
      </c>
      <c r="J8" s="358" t="s">
        <v>11</v>
      </c>
      <c r="K8" s="358" t="s">
        <v>12</v>
      </c>
      <c r="L8" s="791"/>
    </row>
    <row r="9" spans="1:12" ht="23.25">
      <c r="A9" s="791"/>
      <c r="B9" s="791"/>
      <c r="C9" s="791"/>
      <c r="D9" s="791"/>
      <c r="E9" s="791"/>
      <c r="F9" s="791"/>
      <c r="G9" s="791"/>
      <c r="H9" s="370" t="s">
        <v>13</v>
      </c>
      <c r="I9" s="370" t="s">
        <v>14</v>
      </c>
      <c r="J9" s="358" t="s">
        <v>15</v>
      </c>
      <c r="K9" s="358" t="s">
        <v>16</v>
      </c>
      <c r="L9" s="791"/>
    </row>
    <row r="10" spans="1:12" ht="23.25">
      <c r="A10" s="501"/>
      <c r="B10" s="501"/>
      <c r="C10" s="501"/>
      <c r="D10" s="501"/>
      <c r="E10" s="501"/>
      <c r="F10" s="501"/>
      <c r="G10" s="501"/>
      <c r="H10" s="502"/>
      <c r="I10" s="502"/>
      <c r="J10" s="501"/>
      <c r="K10" s="501"/>
      <c r="L10" s="501"/>
    </row>
    <row r="11" spans="1:12" ht="23.25">
      <c r="A11" s="12"/>
      <c r="B11" s="12"/>
      <c r="C11" s="12"/>
      <c r="D11" s="12"/>
      <c r="E11" s="12"/>
      <c r="F11" s="12"/>
      <c r="G11" s="12"/>
      <c r="H11" s="503"/>
      <c r="I11" s="503"/>
      <c r="J11" s="12"/>
      <c r="K11" s="12"/>
      <c r="L11" s="12"/>
    </row>
    <row r="12" spans="1:12" ht="23.25">
      <c r="A12" s="12"/>
      <c r="B12" s="12"/>
      <c r="C12" s="12"/>
      <c r="D12" s="12"/>
      <c r="E12" s="12"/>
      <c r="F12" s="12"/>
      <c r="G12" s="12"/>
      <c r="H12" s="503"/>
      <c r="I12" s="503"/>
      <c r="J12" s="12"/>
      <c r="K12" s="12"/>
      <c r="L12" s="12"/>
    </row>
    <row r="13" spans="1:12" ht="23.25">
      <c r="A13" s="12"/>
      <c r="B13" s="12"/>
      <c r="C13" s="12"/>
      <c r="D13" s="12"/>
      <c r="E13" s="12"/>
      <c r="F13" s="12"/>
      <c r="G13" s="12"/>
      <c r="H13" s="503"/>
      <c r="I13" s="503"/>
      <c r="J13" s="12"/>
      <c r="K13" s="12"/>
      <c r="L13" s="12"/>
    </row>
    <row r="14" spans="1:12" ht="23.25">
      <c r="A14" s="12"/>
      <c r="B14" s="12"/>
      <c r="C14" s="12"/>
      <c r="D14" s="12"/>
      <c r="E14" s="12"/>
      <c r="F14" s="12"/>
      <c r="G14" s="12"/>
      <c r="H14" s="503"/>
      <c r="I14" s="503"/>
      <c r="J14" s="12"/>
      <c r="K14" s="12"/>
      <c r="L14" s="12"/>
    </row>
    <row r="15" spans="1:12" ht="23.25">
      <c r="A15" s="12"/>
      <c r="B15" s="12"/>
      <c r="C15" s="12"/>
      <c r="D15" s="12"/>
      <c r="E15" s="12"/>
      <c r="F15" s="12"/>
      <c r="G15" s="12"/>
      <c r="H15" s="503"/>
      <c r="I15" s="503"/>
      <c r="J15" s="12"/>
      <c r="K15" s="12"/>
      <c r="L15" s="12"/>
    </row>
    <row r="16" spans="1:12" ht="23.25">
      <c r="A16" s="12"/>
      <c r="B16" s="12"/>
      <c r="C16" s="12"/>
      <c r="D16" s="12"/>
      <c r="E16" s="12"/>
      <c r="F16" s="12"/>
      <c r="G16" s="12"/>
      <c r="H16" s="503"/>
      <c r="I16" s="503"/>
      <c r="J16" s="12"/>
      <c r="K16" s="12"/>
      <c r="L16" s="12"/>
    </row>
    <row r="17" spans="1:12" ht="23.25">
      <c r="A17" s="12"/>
      <c r="B17" s="12"/>
      <c r="C17" s="12"/>
      <c r="D17" s="12"/>
      <c r="E17" s="12"/>
      <c r="F17" s="12"/>
      <c r="G17" s="12"/>
      <c r="H17" s="503"/>
      <c r="I17" s="503"/>
      <c r="J17" s="12"/>
      <c r="K17" s="12"/>
      <c r="L17" s="12"/>
    </row>
    <row r="18" spans="1:12" ht="23.25">
      <c r="A18" s="12"/>
      <c r="B18" s="12"/>
      <c r="C18" s="12"/>
      <c r="D18" s="12"/>
      <c r="E18" s="12"/>
      <c r="F18" s="12"/>
      <c r="G18" s="12"/>
      <c r="H18" s="503"/>
      <c r="I18" s="503"/>
      <c r="J18" s="12"/>
      <c r="K18" s="12"/>
      <c r="L18" s="12"/>
    </row>
    <row r="19" spans="1:12" ht="23.25">
      <c r="A19" s="12"/>
      <c r="B19" s="12"/>
      <c r="C19" s="12"/>
      <c r="D19" s="12"/>
      <c r="E19" s="12"/>
      <c r="F19" s="12"/>
      <c r="G19" s="12"/>
      <c r="H19" s="503"/>
      <c r="I19" s="503"/>
      <c r="J19" s="12"/>
      <c r="K19" s="12"/>
      <c r="L19" s="12"/>
    </row>
    <row r="20" spans="1:12" ht="23.25">
      <c r="A20" s="12"/>
      <c r="B20" s="12"/>
      <c r="C20" s="12"/>
      <c r="D20" s="12"/>
      <c r="E20" s="12"/>
      <c r="F20" s="12"/>
      <c r="G20" s="12"/>
      <c r="H20" s="503"/>
      <c r="I20" s="503"/>
      <c r="J20" s="12"/>
      <c r="K20" s="12"/>
      <c r="L20" s="12"/>
    </row>
    <row r="21" spans="1:12" ht="23.25">
      <c r="A21" s="12"/>
      <c r="B21" s="12"/>
      <c r="C21" s="12"/>
      <c r="D21" s="12"/>
      <c r="E21" s="12"/>
      <c r="F21" s="12"/>
      <c r="G21" s="12"/>
      <c r="H21" s="503"/>
      <c r="I21" s="503"/>
      <c r="J21" s="12"/>
      <c r="K21" s="12"/>
      <c r="L21" s="12"/>
    </row>
    <row r="22" spans="1:12" ht="23.25">
      <c r="A22" s="12"/>
      <c r="B22" s="12"/>
      <c r="C22" s="12"/>
      <c r="D22" s="12"/>
      <c r="E22" s="12"/>
      <c r="F22" s="12"/>
      <c r="G22" s="12"/>
      <c r="H22" s="503"/>
      <c r="I22" s="503"/>
      <c r="J22" s="12"/>
      <c r="K22" s="12"/>
      <c r="L22" s="12"/>
    </row>
    <row r="23" spans="1:12" ht="23.25">
      <c r="A23" s="12"/>
      <c r="B23" s="12"/>
      <c r="C23" s="12"/>
      <c r="D23" s="12"/>
      <c r="E23" s="12"/>
      <c r="F23" s="12"/>
      <c r="G23" s="12"/>
      <c r="H23" s="503"/>
      <c r="I23" s="503"/>
      <c r="J23" s="12"/>
      <c r="K23" s="12"/>
      <c r="L23" s="12"/>
    </row>
    <row r="24" spans="1:12" ht="23.25">
      <c r="A24" s="12"/>
      <c r="B24" s="12"/>
      <c r="C24" s="12"/>
      <c r="D24" s="12"/>
      <c r="E24" s="12"/>
      <c r="F24" s="12"/>
      <c r="G24" s="12"/>
      <c r="H24" s="503"/>
      <c r="I24" s="503"/>
      <c r="J24" s="12"/>
      <c r="K24" s="12"/>
      <c r="L24" s="12"/>
    </row>
    <row r="25" spans="1:12" ht="23.25">
      <c r="A25" s="12"/>
      <c r="B25" s="12"/>
      <c r="C25" s="12"/>
      <c r="D25" s="12"/>
      <c r="E25" s="12"/>
      <c r="F25" s="12"/>
      <c r="G25" s="12"/>
      <c r="H25" s="503"/>
      <c r="I25" s="503"/>
      <c r="J25" s="12"/>
      <c r="K25" s="12"/>
      <c r="L25" s="12"/>
    </row>
    <row r="26" spans="1:12" ht="23.25">
      <c r="A26" s="12"/>
      <c r="B26" s="12"/>
      <c r="C26" s="12"/>
      <c r="D26" s="12"/>
      <c r="E26" s="12"/>
      <c r="F26" s="12"/>
      <c r="G26" s="12"/>
      <c r="H26" s="503"/>
      <c r="I26" s="503"/>
      <c r="J26" s="12"/>
      <c r="K26" s="12"/>
      <c r="L26" s="12"/>
    </row>
    <row r="27" spans="1:12" ht="23.25">
      <c r="A27" s="12"/>
      <c r="B27" s="12"/>
      <c r="C27" s="12"/>
      <c r="D27" s="12"/>
      <c r="E27" s="12"/>
      <c r="F27" s="12"/>
      <c r="G27" s="12"/>
      <c r="H27" s="503"/>
      <c r="I27" s="503"/>
      <c r="J27" s="12"/>
      <c r="K27" s="12"/>
      <c r="L27" s="12"/>
    </row>
    <row r="28" spans="1:12" ht="23.25">
      <c r="A28" s="12"/>
      <c r="B28" s="12"/>
      <c r="C28" s="12"/>
      <c r="D28" s="12"/>
      <c r="E28" s="12"/>
      <c r="F28" s="12"/>
      <c r="G28" s="12"/>
      <c r="H28" s="503"/>
      <c r="I28" s="503"/>
      <c r="J28" s="12"/>
      <c r="K28" s="12"/>
      <c r="L28" s="12"/>
    </row>
    <row r="29" spans="1:12" ht="23.25">
      <c r="A29" s="15"/>
      <c r="B29" s="15"/>
      <c r="C29" s="15"/>
      <c r="D29" s="15"/>
      <c r="E29" s="15"/>
      <c r="F29" s="15"/>
      <c r="G29" s="15"/>
      <c r="H29" s="504"/>
      <c r="I29" s="504"/>
      <c r="J29" s="15"/>
      <c r="K29" s="15"/>
      <c r="L29" s="15"/>
    </row>
  </sheetData>
  <sheetProtection/>
  <mergeCells count="16">
    <mergeCell ref="A1:L1"/>
    <mergeCell ref="A2:L2"/>
    <mergeCell ref="A3:L3"/>
    <mergeCell ref="A4:L4"/>
    <mergeCell ref="M4:R4"/>
    <mergeCell ref="A5:L5"/>
    <mergeCell ref="L7:L9"/>
    <mergeCell ref="A6:K6"/>
    <mergeCell ref="A7:A9"/>
    <mergeCell ref="B7:B9"/>
    <mergeCell ref="C7:C9"/>
    <mergeCell ref="D7:D9"/>
    <mergeCell ref="E7:E9"/>
    <mergeCell ref="F7:F9"/>
    <mergeCell ref="G7:G9"/>
    <mergeCell ref="H7:K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V98"/>
  <sheetViews>
    <sheetView zoomScalePageLayoutView="0" workbookViewId="0" topLeftCell="A13">
      <selection activeCell="A8" sqref="A8:A22"/>
    </sheetView>
  </sheetViews>
  <sheetFormatPr defaultColWidth="8.8515625" defaultRowHeight="15"/>
  <cols>
    <col min="1" max="1" width="46.8515625" style="4" customWidth="1"/>
    <col min="2" max="2" width="63.8515625" style="9" customWidth="1"/>
    <col min="3" max="3" width="24.140625" style="13" hidden="1" customWidth="1"/>
    <col min="4" max="4" width="9.00390625" style="13" hidden="1" customWidth="1"/>
    <col min="5" max="5" width="27.57421875" style="13" customWidth="1"/>
    <col min="6" max="16384" width="8.8515625" style="13" customWidth="1"/>
  </cols>
  <sheetData>
    <row r="1" spans="1:2" ht="23.25" customHeight="1">
      <c r="A1" s="751" t="s">
        <v>85</v>
      </c>
      <c r="B1" s="751"/>
    </row>
    <row r="2" spans="1:2" ht="23.25">
      <c r="A2" s="752" t="s">
        <v>18</v>
      </c>
      <c r="B2" s="752"/>
    </row>
    <row r="3" spans="1:2" ht="23.25">
      <c r="A3" s="1" t="s">
        <v>19</v>
      </c>
      <c r="B3" s="2" t="s">
        <v>20</v>
      </c>
    </row>
    <row r="4" spans="1:2" s="4" customFormat="1" ht="43.5" customHeight="1">
      <c r="A4" s="753" t="s">
        <v>21</v>
      </c>
      <c r="B4" s="3" t="s">
        <v>86</v>
      </c>
    </row>
    <row r="5" spans="1:2" s="4" customFormat="1" ht="25.5" customHeight="1">
      <c r="A5" s="754"/>
      <c r="B5" s="3" t="s">
        <v>22</v>
      </c>
    </row>
    <row r="6" spans="1:2" s="4" customFormat="1" ht="25.5" customHeight="1">
      <c r="A6" s="754"/>
      <c r="B6" s="3" t="s">
        <v>23</v>
      </c>
    </row>
    <row r="7" spans="1:2" s="4" customFormat="1" ht="25.5" customHeight="1">
      <c r="A7" s="755"/>
      <c r="B7" s="3" t="s">
        <v>24</v>
      </c>
    </row>
    <row r="8" spans="1:2" ht="23.25">
      <c r="A8" s="753" t="s">
        <v>87</v>
      </c>
      <c r="B8" s="3" t="s">
        <v>25</v>
      </c>
    </row>
    <row r="9" spans="1:2" ht="23.25">
      <c r="A9" s="754"/>
      <c r="B9" s="3" t="s">
        <v>88</v>
      </c>
    </row>
    <row r="10" spans="1:256" ht="23.25">
      <c r="A10" s="754"/>
      <c r="B10" s="3" t="s">
        <v>89</v>
      </c>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c r="IK10" s="11"/>
      <c r="IL10" s="11"/>
      <c r="IM10" s="11"/>
      <c r="IN10" s="11"/>
      <c r="IO10" s="11"/>
      <c r="IP10" s="11"/>
      <c r="IQ10" s="11"/>
      <c r="IR10" s="11"/>
      <c r="IS10" s="11"/>
      <c r="IT10" s="11"/>
      <c r="IU10" s="11"/>
      <c r="IV10" s="11"/>
    </row>
    <row r="11" spans="1:256" ht="23.25">
      <c r="A11" s="754"/>
      <c r="B11" s="3" t="s">
        <v>26</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c r="IK11" s="11"/>
      <c r="IL11" s="11"/>
      <c r="IM11" s="11"/>
      <c r="IN11" s="11"/>
      <c r="IO11" s="11"/>
      <c r="IP11" s="11"/>
      <c r="IQ11" s="11"/>
      <c r="IR11" s="11"/>
      <c r="IS11" s="11"/>
      <c r="IT11" s="11"/>
      <c r="IU11" s="11"/>
      <c r="IV11" s="11"/>
    </row>
    <row r="12" spans="1:256" ht="23.25">
      <c r="A12" s="754"/>
      <c r="B12" s="3" t="s">
        <v>27</v>
      </c>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c r="IJ12" s="11"/>
      <c r="IK12" s="11"/>
      <c r="IL12" s="11"/>
      <c r="IM12" s="11"/>
      <c r="IN12" s="11"/>
      <c r="IO12" s="11"/>
      <c r="IP12" s="11"/>
      <c r="IQ12" s="11"/>
      <c r="IR12" s="11"/>
      <c r="IS12" s="11"/>
      <c r="IT12" s="11"/>
      <c r="IU12" s="11"/>
      <c r="IV12" s="11"/>
    </row>
    <row r="13" spans="1:256" ht="23.25">
      <c r="A13" s="754"/>
      <c r="B13" s="3" t="s">
        <v>28</v>
      </c>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c r="IU13" s="11"/>
      <c r="IV13" s="11"/>
    </row>
    <row r="14" spans="1:256" ht="24" customHeight="1">
      <c r="A14" s="754"/>
      <c r="B14" s="3" t="s">
        <v>29</v>
      </c>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c r="IU14" s="11"/>
      <c r="IV14" s="11"/>
    </row>
    <row r="15" spans="1:256" ht="24" customHeight="1">
      <c r="A15" s="754"/>
      <c r="B15" s="3" t="s">
        <v>90</v>
      </c>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c r="HS15" s="11"/>
      <c r="HT15" s="11"/>
      <c r="HU15" s="11"/>
      <c r="HV15" s="11"/>
      <c r="HW15" s="11"/>
      <c r="HX15" s="11"/>
      <c r="HY15" s="11"/>
      <c r="HZ15" s="11"/>
      <c r="IA15" s="11"/>
      <c r="IB15" s="11"/>
      <c r="IC15" s="11"/>
      <c r="ID15" s="11"/>
      <c r="IE15" s="11"/>
      <c r="IF15" s="11"/>
      <c r="IG15" s="11"/>
      <c r="IH15" s="11"/>
      <c r="II15" s="11"/>
      <c r="IJ15" s="11"/>
      <c r="IK15" s="11"/>
      <c r="IL15" s="11"/>
      <c r="IM15" s="11"/>
      <c r="IN15" s="11"/>
      <c r="IO15" s="11"/>
      <c r="IP15" s="11"/>
      <c r="IQ15" s="11"/>
      <c r="IR15" s="11"/>
      <c r="IS15" s="11"/>
      <c r="IT15" s="11"/>
      <c r="IU15" s="11"/>
      <c r="IV15" s="11"/>
    </row>
    <row r="16" spans="1:256" ht="24" customHeight="1">
      <c r="A16" s="754"/>
      <c r="B16" s="3" t="s">
        <v>91</v>
      </c>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c r="II16" s="11"/>
      <c r="IJ16" s="11"/>
      <c r="IK16" s="11"/>
      <c r="IL16" s="11"/>
      <c r="IM16" s="11"/>
      <c r="IN16" s="11"/>
      <c r="IO16" s="11"/>
      <c r="IP16" s="11"/>
      <c r="IQ16" s="11"/>
      <c r="IR16" s="11"/>
      <c r="IS16" s="11"/>
      <c r="IT16" s="11"/>
      <c r="IU16" s="11"/>
      <c r="IV16" s="11"/>
    </row>
    <row r="17" spans="1:256" ht="23.25">
      <c r="A17" s="754"/>
      <c r="B17" s="3" t="s">
        <v>92</v>
      </c>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c r="IK17" s="11"/>
      <c r="IL17" s="11"/>
      <c r="IM17" s="11"/>
      <c r="IN17" s="11"/>
      <c r="IO17" s="11"/>
      <c r="IP17" s="11"/>
      <c r="IQ17" s="11"/>
      <c r="IR17" s="11"/>
      <c r="IS17" s="11"/>
      <c r="IT17" s="11"/>
      <c r="IU17" s="11"/>
      <c r="IV17" s="11"/>
    </row>
    <row r="18" spans="1:256" ht="23.25">
      <c r="A18" s="754"/>
      <c r="B18" s="3" t="s">
        <v>93</v>
      </c>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IO18" s="11"/>
      <c r="IP18" s="11"/>
      <c r="IQ18" s="11"/>
      <c r="IR18" s="11"/>
      <c r="IS18" s="11"/>
      <c r="IT18" s="11"/>
      <c r="IU18" s="11"/>
      <c r="IV18" s="11"/>
    </row>
    <row r="19" spans="1:256" ht="23.25">
      <c r="A19" s="754"/>
      <c r="B19" s="3" t="s">
        <v>94</v>
      </c>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c r="IM19" s="11"/>
      <c r="IN19" s="11"/>
      <c r="IO19" s="11"/>
      <c r="IP19" s="11"/>
      <c r="IQ19" s="11"/>
      <c r="IR19" s="11"/>
      <c r="IS19" s="11"/>
      <c r="IT19" s="11"/>
      <c r="IU19" s="11"/>
      <c r="IV19" s="11"/>
    </row>
    <row r="20" spans="1:256" ht="23.25">
      <c r="A20" s="754"/>
      <c r="B20" s="3" t="s">
        <v>95</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IO20" s="11"/>
      <c r="IP20" s="11"/>
      <c r="IQ20" s="11"/>
      <c r="IR20" s="11"/>
      <c r="IS20" s="11"/>
      <c r="IT20" s="11"/>
      <c r="IU20" s="11"/>
      <c r="IV20" s="11"/>
    </row>
    <row r="21" spans="1:256" ht="23.25">
      <c r="A21" s="754"/>
      <c r="B21" s="3" t="s">
        <v>96</v>
      </c>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11"/>
      <c r="IK21" s="11"/>
      <c r="IL21" s="11"/>
      <c r="IM21" s="11"/>
      <c r="IN21" s="11"/>
      <c r="IO21" s="11"/>
      <c r="IP21" s="11"/>
      <c r="IQ21" s="11"/>
      <c r="IR21" s="11"/>
      <c r="IS21" s="11"/>
      <c r="IT21" s="11"/>
      <c r="IU21" s="11"/>
      <c r="IV21" s="11"/>
    </row>
    <row r="22" spans="1:256" ht="23.25">
      <c r="A22" s="755"/>
      <c r="B22" s="3" t="s">
        <v>97</v>
      </c>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c r="HM22" s="11"/>
      <c r="HN22" s="11"/>
      <c r="HO22" s="11"/>
      <c r="HP22" s="11"/>
      <c r="HQ22" s="11"/>
      <c r="HR22" s="11"/>
      <c r="HS22" s="11"/>
      <c r="HT22" s="11"/>
      <c r="HU22" s="11"/>
      <c r="HV22" s="11"/>
      <c r="HW22" s="11"/>
      <c r="HX22" s="11"/>
      <c r="HY22" s="11"/>
      <c r="HZ22" s="11"/>
      <c r="IA22" s="11"/>
      <c r="IB22" s="11"/>
      <c r="IC22" s="11"/>
      <c r="ID22" s="11"/>
      <c r="IE22" s="11"/>
      <c r="IF22" s="11"/>
      <c r="IG22" s="11"/>
      <c r="IH22" s="11"/>
      <c r="II22" s="11"/>
      <c r="IJ22" s="11"/>
      <c r="IK22" s="11"/>
      <c r="IL22" s="11"/>
      <c r="IM22" s="11"/>
      <c r="IN22" s="11"/>
      <c r="IO22" s="11"/>
      <c r="IP22" s="11"/>
      <c r="IQ22" s="11"/>
      <c r="IR22" s="11"/>
      <c r="IS22" s="11"/>
      <c r="IT22" s="11"/>
      <c r="IU22" s="11"/>
      <c r="IV22" s="11"/>
    </row>
    <row r="23" spans="1:256" ht="23.25">
      <c r="A23" s="753" t="s">
        <v>98</v>
      </c>
      <c r="B23" s="3" t="s">
        <v>30</v>
      </c>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row>
    <row r="24" spans="1:256" ht="23.25">
      <c r="A24" s="754"/>
      <c r="B24" s="3" t="s">
        <v>31</v>
      </c>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row>
    <row r="25" spans="1:256" ht="23.25">
      <c r="A25" s="754"/>
      <c r="B25" s="3" t="s">
        <v>32</v>
      </c>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row>
    <row r="26" spans="1:256" ht="23.25">
      <c r="A26" s="754"/>
      <c r="B26" s="3" t="s">
        <v>33</v>
      </c>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row>
    <row r="27" spans="1:256" ht="23.25">
      <c r="A27" s="754"/>
      <c r="B27" s="3" t="s">
        <v>99</v>
      </c>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row>
    <row r="28" spans="1:256" ht="23.25">
      <c r="A28" s="754"/>
      <c r="B28" s="3" t="s">
        <v>100</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row>
    <row r="29" spans="1:256" ht="23.25">
      <c r="A29" s="754"/>
      <c r="B29" s="3" t="s">
        <v>101</v>
      </c>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row>
    <row r="30" spans="1:256" ht="23.25">
      <c r="A30" s="754"/>
      <c r="B30" s="3" t="s">
        <v>102</v>
      </c>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row>
    <row r="31" spans="1:256" ht="23.25">
      <c r="A31" s="754"/>
      <c r="B31" s="3" t="s">
        <v>103</v>
      </c>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row>
    <row r="32" spans="1:256" ht="23.25">
      <c r="A32" s="754"/>
      <c r="B32" s="3" t="s">
        <v>34</v>
      </c>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c r="GK32" s="5"/>
      <c r="GL32" s="5"/>
      <c r="GM32" s="5"/>
      <c r="GN32" s="5"/>
      <c r="GO32" s="5"/>
      <c r="GP32" s="5"/>
      <c r="GQ32" s="5"/>
      <c r="GR32" s="5"/>
      <c r="GS32" s="5"/>
      <c r="GT32" s="5"/>
      <c r="GU32" s="5"/>
      <c r="GV32" s="5"/>
      <c r="GW32" s="5"/>
      <c r="GX32" s="5"/>
      <c r="GY32" s="5"/>
      <c r="GZ32" s="5"/>
      <c r="HA32" s="5"/>
      <c r="HB32" s="5"/>
      <c r="HC32" s="5"/>
      <c r="HD32" s="5"/>
      <c r="HE32" s="5"/>
      <c r="HF32" s="5"/>
      <c r="HG32" s="5"/>
      <c r="HH32" s="5"/>
      <c r="HI32" s="5"/>
      <c r="HJ32" s="5"/>
      <c r="HK32" s="5"/>
      <c r="HL32" s="5"/>
      <c r="HM32" s="5"/>
      <c r="HN32" s="5"/>
      <c r="HO32" s="5"/>
      <c r="HP32" s="5"/>
      <c r="HQ32" s="5"/>
      <c r="HR32" s="5"/>
      <c r="HS32" s="5"/>
      <c r="HT32" s="5"/>
      <c r="HU32" s="5"/>
      <c r="HV32" s="5"/>
      <c r="HW32" s="5"/>
      <c r="HX32" s="5"/>
      <c r="HY32" s="5"/>
      <c r="HZ32" s="5"/>
      <c r="IA32" s="5"/>
      <c r="IB32" s="5"/>
      <c r="IC32" s="5"/>
      <c r="ID32" s="5"/>
      <c r="IE32" s="5"/>
      <c r="IF32" s="5"/>
      <c r="IG32" s="5"/>
      <c r="IH32" s="5"/>
      <c r="II32" s="5"/>
      <c r="IJ32" s="5"/>
      <c r="IK32" s="5"/>
      <c r="IL32" s="5"/>
      <c r="IM32" s="5"/>
      <c r="IN32" s="5"/>
      <c r="IO32" s="5"/>
      <c r="IP32" s="5"/>
      <c r="IQ32" s="5"/>
      <c r="IR32" s="5"/>
      <c r="IS32" s="5"/>
      <c r="IT32" s="5"/>
      <c r="IU32" s="5"/>
      <c r="IV32" s="5"/>
    </row>
    <row r="33" spans="1:256" ht="23.25">
      <c r="A33" s="754"/>
      <c r="B33" s="3" t="s">
        <v>104</v>
      </c>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c r="IT33" s="5"/>
      <c r="IU33" s="5"/>
      <c r="IV33" s="5"/>
    </row>
    <row r="34" spans="1:256" ht="23.25">
      <c r="A34" s="754"/>
      <c r="B34" s="3" t="s">
        <v>35</v>
      </c>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c r="GH34" s="5"/>
      <c r="GI34" s="5"/>
      <c r="GJ34" s="5"/>
      <c r="GK34" s="5"/>
      <c r="GL34" s="5"/>
      <c r="GM34" s="5"/>
      <c r="GN34" s="5"/>
      <c r="GO34" s="5"/>
      <c r="GP34" s="5"/>
      <c r="GQ34" s="5"/>
      <c r="GR34" s="5"/>
      <c r="GS34" s="5"/>
      <c r="GT34" s="5"/>
      <c r="GU34" s="5"/>
      <c r="GV34" s="5"/>
      <c r="GW34" s="5"/>
      <c r="GX34" s="5"/>
      <c r="GY34" s="5"/>
      <c r="GZ34" s="5"/>
      <c r="HA34" s="5"/>
      <c r="HB34" s="5"/>
      <c r="HC34" s="5"/>
      <c r="HD34" s="5"/>
      <c r="HE34" s="5"/>
      <c r="HF34" s="5"/>
      <c r="HG34" s="5"/>
      <c r="HH34" s="5"/>
      <c r="HI34" s="5"/>
      <c r="HJ34" s="5"/>
      <c r="HK34" s="5"/>
      <c r="HL34" s="5"/>
      <c r="HM34" s="5"/>
      <c r="HN34" s="5"/>
      <c r="HO34" s="5"/>
      <c r="HP34" s="5"/>
      <c r="HQ34" s="5"/>
      <c r="HR34" s="5"/>
      <c r="HS34" s="5"/>
      <c r="HT34" s="5"/>
      <c r="HU34" s="5"/>
      <c r="HV34" s="5"/>
      <c r="HW34" s="5"/>
      <c r="HX34" s="5"/>
      <c r="HY34" s="5"/>
      <c r="HZ34" s="5"/>
      <c r="IA34" s="5"/>
      <c r="IB34" s="5"/>
      <c r="IC34" s="5"/>
      <c r="ID34" s="5"/>
      <c r="IE34" s="5"/>
      <c r="IF34" s="5"/>
      <c r="IG34" s="5"/>
      <c r="IH34" s="5"/>
      <c r="II34" s="5"/>
      <c r="IJ34" s="5"/>
      <c r="IK34" s="5"/>
      <c r="IL34" s="5"/>
      <c r="IM34" s="5"/>
      <c r="IN34" s="5"/>
      <c r="IO34" s="5"/>
      <c r="IP34" s="5"/>
      <c r="IQ34" s="5"/>
      <c r="IR34" s="5"/>
      <c r="IS34" s="5"/>
      <c r="IT34" s="5"/>
      <c r="IU34" s="5"/>
      <c r="IV34" s="5"/>
    </row>
    <row r="35" spans="1:256" ht="23.25">
      <c r="A35" s="754"/>
      <c r="B35" s="3" t="s">
        <v>105</v>
      </c>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row>
    <row r="36" spans="1:256" ht="23.25">
      <c r="A36" s="754"/>
      <c r="B36" s="3" t="s">
        <v>36</v>
      </c>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row>
    <row r="37" spans="1:256" ht="23.25">
      <c r="A37" s="754"/>
      <c r="B37" s="3" t="s">
        <v>37</v>
      </c>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row>
    <row r="38" spans="1:256" ht="23.25">
      <c r="A38" s="754"/>
      <c r="B38" s="3" t="s">
        <v>38</v>
      </c>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row>
    <row r="39" spans="1:256" ht="23.25">
      <c r="A39" s="754"/>
      <c r="B39" s="3" t="s">
        <v>39</v>
      </c>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row>
    <row r="40" spans="1:256" ht="23.25">
      <c r="A40" s="754"/>
      <c r="B40" s="3" t="s">
        <v>106</v>
      </c>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row>
    <row r="41" spans="1:256" ht="23.25">
      <c r="A41" s="754"/>
      <c r="B41" s="3" t="s">
        <v>40</v>
      </c>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row>
    <row r="42" spans="1:256" ht="23.25">
      <c r="A42" s="754"/>
      <c r="B42" s="3" t="s">
        <v>41</v>
      </c>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row>
    <row r="43" spans="1:256" ht="23.25">
      <c r="A43" s="754"/>
      <c r="B43" s="3" t="s">
        <v>42</v>
      </c>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row>
    <row r="44" spans="1:256" ht="23.25">
      <c r="A44" s="754"/>
      <c r="B44" s="3" t="s">
        <v>43</v>
      </c>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row>
    <row r="45" spans="1:256" ht="23.25">
      <c r="A45" s="754"/>
      <c r="B45" s="3" t="s">
        <v>44</v>
      </c>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row>
    <row r="46" spans="1:256" ht="23.25">
      <c r="A46" s="754"/>
      <c r="B46" s="3" t="s">
        <v>45</v>
      </c>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row>
    <row r="47" spans="1:256" ht="23.25">
      <c r="A47" s="754"/>
      <c r="B47" s="3" t="s">
        <v>46</v>
      </c>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row>
    <row r="48" spans="1:256" ht="23.25">
      <c r="A48" s="754"/>
      <c r="B48" s="3" t="s">
        <v>107</v>
      </c>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row>
    <row r="49" spans="1:256" ht="23.25">
      <c r="A49" s="754"/>
      <c r="B49" s="3" t="s">
        <v>108</v>
      </c>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row>
    <row r="50" spans="1:256" ht="23.25">
      <c r="A50" s="754"/>
      <c r="B50" s="3" t="s">
        <v>109</v>
      </c>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row>
    <row r="51" spans="1:256" ht="23.25">
      <c r="A51" s="754"/>
      <c r="B51" s="3" t="s">
        <v>110</v>
      </c>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row>
    <row r="52" spans="1:256" ht="23.25">
      <c r="A52" s="754"/>
      <c r="B52" s="3" t="s">
        <v>111</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row>
    <row r="53" spans="1:256" ht="23.25">
      <c r="A53" s="754"/>
      <c r="B53" s="3" t="s">
        <v>112</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row>
    <row r="54" spans="1:256" ht="23.25">
      <c r="A54" s="754"/>
      <c r="B54" s="3" t="s">
        <v>113</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row>
    <row r="55" spans="1:256" ht="23.25">
      <c r="A55" s="754"/>
      <c r="B55" s="3" t="s">
        <v>114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c r="IJ55" s="5"/>
      <c r="IK55" s="5"/>
      <c r="IL55" s="5"/>
      <c r="IM55" s="5"/>
      <c r="IN55" s="5"/>
      <c r="IO55" s="5"/>
      <c r="IP55" s="5"/>
      <c r="IQ55" s="5"/>
      <c r="IR55" s="5"/>
      <c r="IS55" s="5"/>
      <c r="IT55" s="5"/>
      <c r="IU55" s="5"/>
      <c r="IV55" s="5"/>
    </row>
    <row r="56" spans="1:256" ht="23.25">
      <c r="A56" s="754"/>
      <c r="B56" s="3" t="s">
        <v>115</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c r="EZ56" s="5"/>
      <c r="FA56" s="5"/>
      <c r="FB56" s="5"/>
      <c r="FC56" s="5"/>
      <c r="FD56" s="5"/>
      <c r="FE56" s="5"/>
      <c r="FF56" s="5"/>
      <c r="FG56" s="5"/>
      <c r="FH56" s="5"/>
      <c r="FI56" s="5"/>
      <c r="FJ56" s="5"/>
      <c r="FK56" s="5"/>
      <c r="FL56" s="5"/>
      <c r="FM56" s="5"/>
      <c r="FN56" s="5"/>
      <c r="FO56" s="5"/>
      <c r="FP56" s="5"/>
      <c r="FQ56" s="5"/>
      <c r="FR56" s="5"/>
      <c r="FS56" s="5"/>
      <c r="FT56" s="5"/>
      <c r="FU56" s="5"/>
      <c r="FV56" s="5"/>
      <c r="FW56" s="5"/>
      <c r="FX56" s="5"/>
      <c r="FY56" s="5"/>
      <c r="FZ56" s="5"/>
      <c r="GA56" s="5"/>
      <c r="GB56" s="5"/>
      <c r="GC56" s="5"/>
      <c r="GD56" s="5"/>
      <c r="GE56" s="5"/>
      <c r="GF56" s="5"/>
      <c r="GG56" s="5"/>
      <c r="GH56" s="5"/>
      <c r="GI56" s="5"/>
      <c r="GJ56" s="5"/>
      <c r="GK56" s="5"/>
      <c r="GL56" s="5"/>
      <c r="GM56" s="5"/>
      <c r="GN56" s="5"/>
      <c r="GO56" s="5"/>
      <c r="GP56" s="5"/>
      <c r="GQ56" s="5"/>
      <c r="GR56" s="5"/>
      <c r="GS56" s="5"/>
      <c r="GT56" s="5"/>
      <c r="GU56" s="5"/>
      <c r="GV56" s="5"/>
      <c r="GW56" s="5"/>
      <c r="GX56" s="5"/>
      <c r="GY56" s="5"/>
      <c r="GZ56" s="5"/>
      <c r="HA56" s="5"/>
      <c r="HB56" s="5"/>
      <c r="HC56" s="5"/>
      <c r="HD56" s="5"/>
      <c r="HE56" s="5"/>
      <c r="HF56" s="5"/>
      <c r="HG56" s="5"/>
      <c r="HH56" s="5"/>
      <c r="HI56" s="5"/>
      <c r="HJ56" s="5"/>
      <c r="HK56" s="5"/>
      <c r="HL56" s="5"/>
      <c r="HM56" s="5"/>
      <c r="HN56" s="5"/>
      <c r="HO56" s="5"/>
      <c r="HP56" s="5"/>
      <c r="HQ56" s="5"/>
      <c r="HR56" s="5"/>
      <c r="HS56" s="5"/>
      <c r="HT56" s="5"/>
      <c r="HU56" s="5"/>
      <c r="HV56" s="5"/>
      <c r="HW56" s="5"/>
      <c r="HX56" s="5"/>
      <c r="HY56" s="5"/>
      <c r="HZ56" s="5"/>
      <c r="IA56" s="5"/>
      <c r="IB56" s="5"/>
      <c r="IC56" s="5"/>
      <c r="ID56" s="5"/>
      <c r="IE56" s="5"/>
      <c r="IF56" s="5"/>
      <c r="IG56" s="5"/>
      <c r="IH56" s="5"/>
      <c r="II56" s="5"/>
      <c r="IJ56" s="5"/>
      <c r="IK56" s="5"/>
      <c r="IL56" s="5"/>
      <c r="IM56" s="5"/>
      <c r="IN56" s="5"/>
      <c r="IO56" s="5"/>
      <c r="IP56" s="5"/>
      <c r="IQ56" s="5"/>
      <c r="IR56" s="5"/>
      <c r="IS56" s="5"/>
      <c r="IT56" s="5"/>
      <c r="IU56" s="5"/>
      <c r="IV56" s="5"/>
    </row>
    <row r="57" spans="1:256" ht="23.25">
      <c r="A57" s="754"/>
      <c r="B57" s="3" t="s">
        <v>116</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row>
    <row r="58" spans="1:256" ht="23.25">
      <c r="A58" s="754"/>
      <c r="B58" s="3" t="s">
        <v>117</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row>
    <row r="59" spans="1:256" ht="23.25">
      <c r="A59" s="754"/>
      <c r="B59" s="3" t="s">
        <v>118</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c r="DB59" s="5"/>
      <c r="DC59" s="5"/>
      <c r="DD59" s="5"/>
      <c r="DE59" s="5"/>
      <c r="DF59" s="5"/>
      <c r="DG59" s="5"/>
      <c r="DH59" s="5"/>
      <c r="DI59" s="5"/>
      <c r="DJ59" s="5"/>
      <c r="DK59" s="5"/>
      <c r="DL59" s="5"/>
      <c r="DM59" s="5"/>
      <c r="DN59" s="5"/>
      <c r="DO59" s="5"/>
      <c r="DP59" s="5"/>
      <c r="DQ59" s="5"/>
      <c r="DR59" s="5"/>
      <c r="DS59" s="5"/>
      <c r="DT59" s="5"/>
      <c r="DU59" s="5"/>
      <c r="DV59" s="5"/>
      <c r="DW59" s="5"/>
      <c r="DX59" s="5"/>
      <c r="DY59" s="5"/>
      <c r="DZ59" s="5"/>
      <c r="EA59" s="5"/>
      <c r="EB59" s="5"/>
      <c r="EC59" s="5"/>
      <c r="ED59" s="5"/>
      <c r="EE59" s="5"/>
      <c r="EF59" s="5"/>
      <c r="EG59" s="5"/>
      <c r="EH59" s="5"/>
      <c r="EI59" s="5"/>
      <c r="EJ59" s="5"/>
      <c r="EK59" s="5"/>
      <c r="EL59" s="5"/>
      <c r="EM59" s="5"/>
      <c r="EN59" s="5"/>
      <c r="EO59" s="5"/>
      <c r="EP59" s="5"/>
      <c r="EQ59" s="5"/>
      <c r="ER59" s="5"/>
      <c r="ES59" s="5"/>
      <c r="ET59" s="5"/>
      <c r="EU59" s="5"/>
      <c r="EV59" s="5"/>
      <c r="EW59" s="5"/>
      <c r="EX59" s="5"/>
      <c r="EY59" s="5"/>
      <c r="EZ59" s="5"/>
      <c r="FA59" s="5"/>
      <c r="FB59" s="5"/>
      <c r="FC59" s="5"/>
      <c r="FD59" s="5"/>
      <c r="FE59" s="5"/>
      <c r="FF59" s="5"/>
      <c r="FG59" s="5"/>
      <c r="FH59" s="5"/>
      <c r="FI59" s="5"/>
      <c r="FJ59" s="5"/>
      <c r="FK59" s="5"/>
      <c r="FL59" s="5"/>
      <c r="FM59" s="5"/>
      <c r="FN59" s="5"/>
      <c r="FO59" s="5"/>
      <c r="FP59" s="5"/>
      <c r="FQ59" s="5"/>
      <c r="FR59" s="5"/>
      <c r="FS59" s="5"/>
      <c r="FT59" s="5"/>
      <c r="FU59" s="5"/>
      <c r="FV59" s="5"/>
      <c r="FW59" s="5"/>
      <c r="FX59" s="5"/>
      <c r="FY59" s="5"/>
      <c r="FZ59" s="5"/>
      <c r="GA59" s="5"/>
      <c r="GB59" s="5"/>
      <c r="GC59" s="5"/>
      <c r="GD59" s="5"/>
      <c r="GE59" s="5"/>
      <c r="GF59" s="5"/>
      <c r="GG59" s="5"/>
      <c r="GH59" s="5"/>
      <c r="GI59" s="5"/>
      <c r="GJ59" s="5"/>
      <c r="GK59" s="5"/>
      <c r="GL59" s="5"/>
      <c r="GM59" s="5"/>
      <c r="GN59" s="5"/>
      <c r="GO59" s="5"/>
      <c r="GP59" s="5"/>
      <c r="GQ59" s="5"/>
      <c r="GR59" s="5"/>
      <c r="GS59" s="5"/>
      <c r="GT59" s="5"/>
      <c r="GU59" s="5"/>
      <c r="GV59" s="5"/>
      <c r="GW59" s="5"/>
      <c r="GX59" s="5"/>
      <c r="GY59" s="5"/>
      <c r="GZ59" s="5"/>
      <c r="HA59" s="5"/>
      <c r="HB59" s="5"/>
      <c r="HC59" s="5"/>
      <c r="HD59" s="5"/>
      <c r="HE59" s="5"/>
      <c r="HF59" s="5"/>
      <c r="HG59" s="5"/>
      <c r="HH59" s="5"/>
      <c r="HI59" s="5"/>
      <c r="HJ59" s="5"/>
      <c r="HK59" s="5"/>
      <c r="HL59" s="5"/>
      <c r="HM59" s="5"/>
      <c r="HN59" s="5"/>
      <c r="HO59" s="5"/>
      <c r="HP59" s="5"/>
      <c r="HQ59" s="5"/>
      <c r="HR59" s="5"/>
      <c r="HS59" s="5"/>
      <c r="HT59" s="5"/>
      <c r="HU59" s="5"/>
      <c r="HV59" s="5"/>
      <c r="HW59" s="5"/>
      <c r="HX59" s="5"/>
      <c r="HY59" s="5"/>
      <c r="HZ59" s="5"/>
      <c r="IA59" s="5"/>
      <c r="IB59" s="5"/>
      <c r="IC59" s="5"/>
      <c r="ID59" s="5"/>
      <c r="IE59" s="5"/>
      <c r="IF59" s="5"/>
      <c r="IG59" s="5"/>
      <c r="IH59" s="5"/>
      <c r="II59" s="5"/>
      <c r="IJ59" s="5"/>
      <c r="IK59" s="5"/>
      <c r="IL59" s="5"/>
      <c r="IM59" s="5"/>
      <c r="IN59" s="5"/>
      <c r="IO59" s="5"/>
      <c r="IP59" s="5"/>
      <c r="IQ59" s="5"/>
      <c r="IR59" s="5"/>
      <c r="IS59" s="5"/>
      <c r="IT59" s="5"/>
      <c r="IU59" s="5"/>
      <c r="IV59" s="5"/>
    </row>
    <row r="60" spans="1:256" ht="23.25">
      <c r="A60" s="754"/>
      <c r="B60" s="3" t="s">
        <v>119</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c r="FM60" s="5"/>
      <c r="FN60" s="5"/>
      <c r="FO60" s="5"/>
      <c r="FP60" s="5"/>
      <c r="FQ60" s="5"/>
      <c r="FR60" s="5"/>
      <c r="FS60" s="5"/>
      <c r="FT60" s="5"/>
      <c r="FU60" s="5"/>
      <c r="FV60" s="5"/>
      <c r="FW60" s="5"/>
      <c r="FX60" s="5"/>
      <c r="FY60" s="5"/>
      <c r="FZ60" s="5"/>
      <c r="GA60" s="5"/>
      <c r="GB60" s="5"/>
      <c r="GC60" s="5"/>
      <c r="GD60" s="5"/>
      <c r="GE60" s="5"/>
      <c r="GF60" s="5"/>
      <c r="GG60" s="5"/>
      <c r="GH60" s="5"/>
      <c r="GI60" s="5"/>
      <c r="GJ60" s="5"/>
      <c r="GK60" s="5"/>
      <c r="GL60" s="5"/>
      <c r="GM60" s="5"/>
      <c r="GN60" s="5"/>
      <c r="GO60" s="5"/>
      <c r="GP60" s="5"/>
      <c r="GQ60" s="5"/>
      <c r="GR60" s="5"/>
      <c r="GS60" s="5"/>
      <c r="GT60" s="5"/>
      <c r="GU60" s="5"/>
      <c r="GV60" s="5"/>
      <c r="GW60" s="5"/>
      <c r="GX60" s="5"/>
      <c r="GY60" s="5"/>
      <c r="GZ60" s="5"/>
      <c r="HA60" s="5"/>
      <c r="HB60" s="5"/>
      <c r="HC60" s="5"/>
      <c r="HD60" s="5"/>
      <c r="HE60" s="5"/>
      <c r="HF60" s="5"/>
      <c r="HG60" s="5"/>
      <c r="HH60" s="5"/>
      <c r="HI60" s="5"/>
      <c r="HJ60" s="5"/>
      <c r="HK60" s="5"/>
      <c r="HL60" s="5"/>
      <c r="HM60" s="5"/>
      <c r="HN60" s="5"/>
      <c r="HO60" s="5"/>
      <c r="HP60" s="5"/>
      <c r="HQ60" s="5"/>
      <c r="HR60" s="5"/>
      <c r="HS60" s="5"/>
      <c r="HT60" s="5"/>
      <c r="HU60" s="5"/>
      <c r="HV60" s="5"/>
      <c r="HW60" s="5"/>
      <c r="HX60" s="5"/>
      <c r="HY60" s="5"/>
      <c r="HZ60" s="5"/>
      <c r="IA60" s="5"/>
      <c r="IB60" s="5"/>
      <c r="IC60" s="5"/>
      <c r="ID60" s="5"/>
      <c r="IE60" s="5"/>
      <c r="IF60" s="5"/>
      <c r="IG60" s="5"/>
      <c r="IH60" s="5"/>
      <c r="II60" s="5"/>
      <c r="IJ60" s="5"/>
      <c r="IK60" s="5"/>
      <c r="IL60" s="5"/>
      <c r="IM60" s="5"/>
      <c r="IN60" s="5"/>
      <c r="IO60" s="5"/>
      <c r="IP60" s="5"/>
      <c r="IQ60" s="5"/>
      <c r="IR60" s="5"/>
      <c r="IS60" s="5"/>
      <c r="IT60" s="5"/>
      <c r="IU60" s="5"/>
      <c r="IV60" s="5"/>
    </row>
    <row r="61" spans="1:256" ht="23.25">
      <c r="A61" s="754"/>
      <c r="B61" s="3" t="s">
        <v>120</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5"/>
      <c r="GA61" s="5"/>
      <c r="GB61" s="5"/>
      <c r="GC61" s="5"/>
      <c r="GD61" s="5"/>
      <c r="GE61" s="5"/>
      <c r="GF61" s="5"/>
      <c r="GG61" s="5"/>
      <c r="GH61" s="5"/>
      <c r="GI61" s="5"/>
      <c r="GJ61" s="5"/>
      <c r="GK61" s="5"/>
      <c r="GL61" s="5"/>
      <c r="GM61" s="5"/>
      <c r="GN61" s="5"/>
      <c r="GO61" s="5"/>
      <c r="GP61" s="5"/>
      <c r="GQ61" s="5"/>
      <c r="GR61" s="5"/>
      <c r="GS61" s="5"/>
      <c r="GT61" s="5"/>
      <c r="GU61" s="5"/>
      <c r="GV61" s="5"/>
      <c r="GW61" s="5"/>
      <c r="GX61" s="5"/>
      <c r="GY61" s="5"/>
      <c r="GZ61" s="5"/>
      <c r="HA61" s="5"/>
      <c r="HB61" s="5"/>
      <c r="HC61" s="5"/>
      <c r="HD61" s="5"/>
      <c r="HE61" s="5"/>
      <c r="HF61" s="5"/>
      <c r="HG61" s="5"/>
      <c r="HH61" s="5"/>
      <c r="HI61" s="5"/>
      <c r="HJ61" s="5"/>
      <c r="HK61" s="5"/>
      <c r="HL61" s="5"/>
      <c r="HM61" s="5"/>
      <c r="HN61" s="5"/>
      <c r="HO61" s="5"/>
      <c r="HP61" s="5"/>
      <c r="HQ61" s="5"/>
      <c r="HR61" s="5"/>
      <c r="HS61" s="5"/>
      <c r="HT61" s="5"/>
      <c r="HU61" s="5"/>
      <c r="HV61" s="5"/>
      <c r="HW61" s="5"/>
      <c r="HX61" s="5"/>
      <c r="HY61" s="5"/>
      <c r="HZ61" s="5"/>
      <c r="IA61" s="5"/>
      <c r="IB61" s="5"/>
      <c r="IC61" s="5"/>
      <c r="ID61" s="5"/>
      <c r="IE61" s="5"/>
      <c r="IF61" s="5"/>
      <c r="IG61" s="5"/>
      <c r="IH61" s="5"/>
      <c r="II61" s="5"/>
      <c r="IJ61" s="5"/>
      <c r="IK61" s="5"/>
      <c r="IL61" s="5"/>
      <c r="IM61" s="5"/>
      <c r="IN61" s="5"/>
      <c r="IO61" s="5"/>
      <c r="IP61" s="5"/>
      <c r="IQ61" s="5"/>
      <c r="IR61" s="5"/>
      <c r="IS61" s="5"/>
      <c r="IT61" s="5"/>
      <c r="IU61" s="5"/>
      <c r="IV61" s="5"/>
    </row>
    <row r="62" spans="1:256" ht="24" customHeight="1">
      <c r="A62" s="754"/>
      <c r="B62" s="3" t="s">
        <v>121</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5"/>
      <c r="HF62" s="5"/>
      <c r="HG62" s="5"/>
      <c r="HH62" s="5"/>
      <c r="HI62" s="5"/>
      <c r="HJ62" s="5"/>
      <c r="HK62" s="5"/>
      <c r="HL62" s="5"/>
      <c r="HM62" s="5"/>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row>
    <row r="63" spans="1:256" ht="23.25">
      <c r="A63" s="754"/>
      <c r="B63" s="3" t="s">
        <v>122</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c r="EW63" s="5"/>
      <c r="EX63" s="5"/>
      <c r="EY63" s="5"/>
      <c r="EZ63" s="5"/>
      <c r="FA63" s="5"/>
      <c r="FB63" s="5"/>
      <c r="FC63" s="5"/>
      <c r="FD63" s="5"/>
      <c r="FE63" s="5"/>
      <c r="FF63" s="5"/>
      <c r="FG63" s="5"/>
      <c r="FH63" s="5"/>
      <c r="FI63" s="5"/>
      <c r="FJ63" s="5"/>
      <c r="FK63" s="5"/>
      <c r="FL63" s="5"/>
      <c r="FM63" s="5"/>
      <c r="FN63" s="5"/>
      <c r="FO63" s="5"/>
      <c r="FP63" s="5"/>
      <c r="FQ63" s="5"/>
      <c r="FR63" s="5"/>
      <c r="FS63" s="5"/>
      <c r="FT63" s="5"/>
      <c r="FU63" s="5"/>
      <c r="FV63" s="5"/>
      <c r="FW63" s="5"/>
      <c r="FX63" s="5"/>
      <c r="FY63" s="5"/>
      <c r="FZ63" s="5"/>
      <c r="GA63" s="5"/>
      <c r="GB63" s="5"/>
      <c r="GC63" s="5"/>
      <c r="GD63" s="5"/>
      <c r="GE63" s="5"/>
      <c r="GF63" s="5"/>
      <c r="GG63" s="5"/>
      <c r="GH63" s="5"/>
      <c r="GI63" s="5"/>
      <c r="GJ63" s="5"/>
      <c r="GK63" s="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5"/>
      <c r="IJ63" s="5"/>
      <c r="IK63" s="5"/>
      <c r="IL63" s="5"/>
      <c r="IM63" s="5"/>
      <c r="IN63" s="5"/>
      <c r="IO63" s="5"/>
      <c r="IP63" s="5"/>
      <c r="IQ63" s="5"/>
      <c r="IR63" s="5"/>
      <c r="IS63" s="5"/>
      <c r="IT63" s="5"/>
      <c r="IU63" s="5"/>
      <c r="IV63" s="5"/>
    </row>
    <row r="64" spans="1:256" ht="23.25">
      <c r="A64" s="754"/>
      <c r="B64" s="3" t="s">
        <v>123</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row>
    <row r="65" spans="1:256" ht="23.25">
      <c r="A65" s="754"/>
      <c r="B65" s="3" t="s">
        <v>124</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5"/>
      <c r="CZ65" s="5"/>
      <c r="DA65" s="5"/>
      <c r="DB65" s="5"/>
      <c r="DC65" s="5"/>
      <c r="DD65" s="5"/>
      <c r="DE65" s="5"/>
      <c r="DF65" s="5"/>
      <c r="DG65" s="5"/>
      <c r="DH65" s="5"/>
      <c r="DI65" s="5"/>
      <c r="DJ65" s="5"/>
      <c r="DK65" s="5"/>
      <c r="DL65" s="5"/>
      <c r="DM65" s="5"/>
      <c r="DN65" s="5"/>
      <c r="DO65" s="5"/>
      <c r="DP65" s="5"/>
      <c r="DQ65" s="5"/>
      <c r="DR65" s="5"/>
      <c r="DS65" s="5"/>
      <c r="DT65" s="5"/>
      <c r="DU65" s="5"/>
      <c r="DV65" s="5"/>
      <c r="DW65" s="5"/>
      <c r="DX65" s="5"/>
      <c r="DY65" s="5"/>
      <c r="DZ65" s="5"/>
      <c r="EA65" s="5"/>
      <c r="EB65" s="5"/>
      <c r="EC65" s="5"/>
      <c r="ED65" s="5"/>
      <c r="EE65" s="5"/>
      <c r="EF65" s="5"/>
      <c r="EG65" s="5"/>
      <c r="EH65" s="5"/>
      <c r="EI65" s="5"/>
      <c r="EJ65" s="5"/>
      <c r="EK65" s="5"/>
      <c r="EL65" s="5"/>
      <c r="EM65" s="5"/>
      <c r="EN65" s="5"/>
      <c r="EO65" s="5"/>
      <c r="EP65" s="5"/>
      <c r="EQ65" s="5"/>
      <c r="ER65" s="5"/>
      <c r="ES65" s="5"/>
      <c r="ET65" s="5"/>
      <c r="EU65" s="5"/>
      <c r="EV65" s="5"/>
      <c r="EW65" s="5"/>
      <c r="EX65" s="5"/>
      <c r="EY65" s="5"/>
      <c r="EZ65" s="5"/>
      <c r="FA65" s="5"/>
      <c r="FB65" s="5"/>
      <c r="FC65" s="5"/>
      <c r="FD65" s="5"/>
      <c r="FE65" s="5"/>
      <c r="FF65" s="5"/>
      <c r="FG65" s="5"/>
      <c r="FH65" s="5"/>
      <c r="FI65" s="5"/>
      <c r="FJ65" s="5"/>
      <c r="FK65" s="5"/>
      <c r="FL65" s="5"/>
      <c r="FM65" s="5"/>
      <c r="FN65" s="5"/>
      <c r="FO65" s="5"/>
      <c r="FP65" s="5"/>
      <c r="FQ65" s="5"/>
      <c r="FR65" s="5"/>
      <c r="FS65" s="5"/>
      <c r="FT65" s="5"/>
      <c r="FU65" s="5"/>
      <c r="FV65" s="5"/>
      <c r="FW65" s="5"/>
      <c r="FX65" s="5"/>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row>
    <row r="66" spans="1:256" ht="23.25">
      <c r="A66" s="754"/>
      <c r="B66" s="3" t="s">
        <v>125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5"/>
      <c r="CZ66" s="5"/>
      <c r="DA66" s="5"/>
      <c r="DB66" s="5"/>
      <c r="DC66" s="5"/>
      <c r="DD66" s="5"/>
      <c r="DE66" s="5"/>
      <c r="DF66" s="5"/>
      <c r="DG66" s="5"/>
      <c r="DH66" s="5"/>
      <c r="DI66" s="5"/>
      <c r="DJ66" s="5"/>
      <c r="DK66" s="5"/>
      <c r="DL66" s="5"/>
      <c r="DM66" s="5"/>
      <c r="DN66" s="5"/>
      <c r="DO66" s="5"/>
      <c r="DP66" s="5"/>
      <c r="DQ66" s="5"/>
      <c r="DR66" s="5"/>
      <c r="DS66" s="5"/>
      <c r="DT66" s="5"/>
      <c r="DU66" s="5"/>
      <c r="DV66" s="5"/>
      <c r="DW66" s="5"/>
      <c r="DX66" s="5"/>
      <c r="DY66" s="5"/>
      <c r="DZ66" s="5"/>
      <c r="EA66" s="5"/>
      <c r="EB66" s="5"/>
      <c r="EC66" s="5"/>
      <c r="ED66" s="5"/>
      <c r="EE66" s="5"/>
      <c r="EF66" s="5"/>
      <c r="EG66" s="5"/>
      <c r="EH66" s="5"/>
      <c r="EI66" s="5"/>
      <c r="EJ66" s="5"/>
      <c r="EK66" s="5"/>
      <c r="EL66" s="5"/>
      <c r="EM66" s="5"/>
      <c r="EN66" s="5"/>
      <c r="EO66" s="5"/>
      <c r="EP66" s="5"/>
      <c r="EQ66" s="5"/>
      <c r="ER66" s="5"/>
      <c r="ES66" s="5"/>
      <c r="ET66" s="5"/>
      <c r="EU66" s="5"/>
      <c r="EV66" s="5"/>
      <c r="EW66" s="5"/>
      <c r="EX66" s="5"/>
      <c r="EY66" s="5"/>
      <c r="EZ66" s="5"/>
      <c r="FA66" s="5"/>
      <c r="FB66" s="5"/>
      <c r="FC66" s="5"/>
      <c r="FD66" s="5"/>
      <c r="FE66" s="5"/>
      <c r="FF66" s="5"/>
      <c r="FG66" s="5"/>
      <c r="FH66" s="5"/>
      <c r="FI66" s="5"/>
      <c r="FJ66" s="5"/>
      <c r="FK66" s="5"/>
      <c r="FL66" s="5"/>
      <c r="FM66" s="5"/>
      <c r="FN66" s="5"/>
      <c r="FO66" s="5"/>
      <c r="FP66" s="5"/>
      <c r="FQ66" s="5"/>
      <c r="FR66" s="5"/>
      <c r="FS66" s="5"/>
      <c r="FT66" s="5"/>
      <c r="FU66" s="5"/>
      <c r="FV66" s="5"/>
      <c r="FW66" s="5"/>
      <c r="FX66" s="5"/>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row>
    <row r="67" spans="1:256" ht="20.25" customHeight="1">
      <c r="A67" s="755"/>
      <c r="B67" s="3" t="s">
        <v>126</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row>
    <row r="68" spans="1:2" ht="116.25">
      <c r="A68" s="6" t="s">
        <v>47</v>
      </c>
      <c r="B68" s="3" t="s">
        <v>127</v>
      </c>
    </row>
    <row r="69" spans="1:2" ht="22.5" customHeight="1">
      <c r="A69" s="6" t="s">
        <v>48</v>
      </c>
      <c r="B69" s="3" t="s">
        <v>49</v>
      </c>
    </row>
    <row r="70" spans="1:2" ht="23.25">
      <c r="A70" s="7"/>
      <c r="B70" s="8"/>
    </row>
    <row r="71" spans="1:2" ht="23.25">
      <c r="A71" s="7"/>
      <c r="B71" s="8"/>
    </row>
    <row r="72" spans="1:2" ht="23.25">
      <c r="A72" s="7"/>
      <c r="B72" s="8"/>
    </row>
    <row r="73" spans="1:2" ht="23.25">
      <c r="A73" s="752" t="s">
        <v>50</v>
      </c>
      <c r="B73" s="752"/>
    </row>
    <row r="74" spans="1:2" ht="23.25">
      <c r="A74" s="1" t="s">
        <v>19</v>
      </c>
      <c r="B74" s="2" t="s">
        <v>20</v>
      </c>
    </row>
    <row r="75" spans="1:2" ht="23.25">
      <c r="A75" s="6" t="s">
        <v>51</v>
      </c>
      <c r="B75" s="3" t="s">
        <v>52</v>
      </c>
    </row>
    <row r="76" spans="1:2" ht="46.5">
      <c r="A76" s="6" t="s">
        <v>53</v>
      </c>
      <c r="B76" s="3" t="s">
        <v>54</v>
      </c>
    </row>
    <row r="77" spans="1:2" ht="23.25">
      <c r="A77" s="6" t="s">
        <v>55</v>
      </c>
      <c r="B77" s="3" t="s">
        <v>56</v>
      </c>
    </row>
    <row r="78" spans="1:2" ht="69.75">
      <c r="A78" s="6" t="s">
        <v>57</v>
      </c>
      <c r="B78" s="3" t="s">
        <v>58</v>
      </c>
    </row>
    <row r="79" spans="1:2" ht="46.5">
      <c r="A79" s="6" t="s">
        <v>59</v>
      </c>
      <c r="B79" s="3" t="s">
        <v>60</v>
      </c>
    </row>
    <row r="80" spans="1:2" ht="46.5">
      <c r="A80" s="6" t="s">
        <v>61</v>
      </c>
      <c r="B80" s="3" t="s">
        <v>62</v>
      </c>
    </row>
    <row r="81" spans="1:2" ht="23.25">
      <c r="A81" s="6" t="s">
        <v>63</v>
      </c>
      <c r="B81" s="3" t="s">
        <v>64</v>
      </c>
    </row>
    <row r="82" spans="1:2" ht="23.25">
      <c r="A82" s="6" t="s">
        <v>65</v>
      </c>
      <c r="B82" s="3" t="s">
        <v>66</v>
      </c>
    </row>
    <row r="84" spans="1:5" s="21" customFormat="1" ht="23.25">
      <c r="A84" s="750" t="s">
        <v>67</v>
      </c>
      <c r="B84" s="750"/>
      <c r="C84" s="750"/>
      <c r="D84" s="750"/>
      <c r="E84" s="750"/>
    </row>
    <row r="85" spans="1:5" s="21" customFormat="1" ht="23.25">
      <c r="A85" s="10" t="s">
        <v>68</v>
      </c>
      <c r="B85" s="10"/>
      <c r="C85" s="10"/>
      <c r="D85" s="10"/>
      <c r="E85" s="10"/>
    </row>
    <row r="86" spans="1:5" s="21" customFormat="1" ht="23.25">
      <c r="A86" s="750" t="s">
        <v>69</v>
      </c>
      <c r="B86" s="750"/>
      <c r="C86" s="750"/>
      <c r="D86" s="750"/>
      <c r="E86" s="750"/>
    </row>
    <row r="87" spans="1:5" s="21" customFormat="1" ht="23.25">
      <c r="A87" s="750" t="s">
        <v>70</v>
      </c>
      <c r="B87" s="750"/>
      <c r="C87" s="750"/>
      <c r="D87" s="750"/>
      <c r="E87" s="750"/>
    </row>
    <row r="88" spans="1:5" s="21" customFormat="1" ht="23.25">
      <c r="A88" s="746" t="s">
        <v>71</v>
      </c>
      <c r="B88" s="746"/>
      <c r="C88" s="746"/>
      <c r="D88" s="746"/>
      <c r="E88" s="746"/>
    </row>
    <row r="89" spans="1:5" s="21" customFormat="1" ht="23.25">
      <c r="A89" s="747" t="s">
        <v>72</v>
      </c>
      <c r="B89" s="747"/>
      <c r="C89" s="747"/>
      <c r="D89" s="747"/>
      <c r="E89" s="747"/>
    </row>
    <row r="90" spans="1:5" s="21" customFormat="1" ht="23.25">
      <c r="A90" s="747" t="s">
        <v>73</v>
      </c>
      <c r="B90" s="747"/>
      <c r="C90" s="747"/>
      <c r="D90" s="747"/>
      <c r="E90" s="747"/>
    </row>
    <row r="91" spans="1:5" s="21" customFormat="1" ht="23.25">
      <c r="A91" s="747" t="s">
        <v>74</v>
      </c>
      <c r="B91" s="747"/>
      <c r="C91" s="747"/>
      <c r="D91" s="747"/>
      <c r="E91" s="747"/>
    </row>
    <row r="92" spans="1:5" s="21" customFormat="1" ht="23.25">
      <c r="A92" s="748"/>
      <c r="B92" s="748"/>
      <c r="C92" s="748"/>
      <c r="D92" s="748"/>
      <c r="E92" s="748"/>
    </row>
    <row r="93" spans="1:5" s="21" customFormat="1" ht="23.25">
      <c r="A93" s="745" t="s">
        <v>75</v>
      </c>
      <c r="B93" s="745"/>
      <c r="C93" s="745"/>
      <c r="D93" s="745"/>
      <c r="E93" s="745"/>
    </row>
    <row r="94" spans="1:5" s="21" customFormat="1" ht="23.25">
      <c r="A94" s="749" t="s">
        <v>76</v>
      </c>
      <c r="B94" s="745"/>
      <c r="C94" s="745"/>
      <c r="D94" s="745"/>
      <c r="E94" s="745"/>
    </row>
    <row r="95" spans="1:5" s="21" customFormat="1" ht="23.25">
      <c r="A95" s="745"/>
      <c r="B95" s="745"/>
      <c r="C95" s="745"/>
      <c r="D95" s="745"/>
      <c r="E95" s="745"/>
    </row>
    <row r="97" spans="1:2" ht="23.25">
      <c r="A97" s="13"/>
      <c r="B97" s="13"/>
    </row>
    <row r="98" spans="1:2" ht="23.25">
      <c r="A98" s="13"/>
      <c r="B98" s="13"/>
    </row>
  </sheetData>
  <sheetProtection/>
  <mergeCells count="17">
    <mergeCell ref="A84:E84"/>
    <mergeCell ref="A86:E86"/>
    <mergeCell ref="A87:E87"/>
    <mergeCell ref="A1:B1"/>
    <mergeCell ref="A2:B2"/>
    <mergeCell ref="A4:A7"/>
    <mergeCell ref="A8:A22"/>
    <mergeCell ref="A23:A67"/>
    <mergeCell ref="A73:B73"/>
    <mergeCell ref="A95:E95"/>
    <mergeCell ref="A88:E88"/>
    <mergeCell ref="A89:E89"/>
    <mergeCell ref="A91:E91"/>
    <mergeCell ref="A92:E92"/>
    <mergeCell ref="A93:E93"/>
    <mergeCell ref="A94:E94"/>
    <mergeCell ref="A90:E90"/>
  </mergeCells>
  <hyperlinks>
    <hyperlink ref="A94" r:id="rId1" display="http://bps.moph.go.th"/>
  </hyperlinks>
  <printOptions/>
  <pageMargins left="0.7" right="0.7" top="0.75" bottom="0.75" header="0.3" footer="0.3"/>
  <pageSetup orientation="portrait" paperSize="9" r:id="rId2"/>
</worksheet>
</file>

<file path=xl/worksheets/sheet20.xml><?xml version="1.0" encoding="utf-8"?>
<worksheet xmlns="http://schemas.openxmlformats.org/spreadsheetml/2006/main" xmlns:r="http://schemas.openxmlformats.org/officeDocument/2006/relationships">
  <dimension ref="A1:U23"/>
  <sheetViews>
    <sheetView zoomScale="80" zoomScaleNormal="80" zoomScalePageLayoutView="0" workbookViewId="0" topLeftCell="A1">
      <pane ySplit="9" topLeftCell="A10" activePane="bottomLeft" state="frozen"/>
      <selection pane="topLeft" activeCell="A1" sqref="A1"/>
      <selection pane="bottomLeft" activeCell="A10" sqref="A10:IV10"/>
    </sheetView>
  </sheetViews>
  <sheetFormatPr defaultColWidth="9.140625" defaultRowHeight="15"/>
  <cols>
    <col min="1" max="1" width="5.8515625" style="13" customWidth="1"/>
    <col min="2" max="2" width="28.421875" style="13" customWidth="1"/>
    <col min="3" max="3" width="26.57421875" style="13" customWidth="1"/>
    <col min="4" max="4" width="21.140625" style="13" customWidth="1"/>
    <col min="5" max="5" width="14.00390625" style="13" customWidth="1"/>
    <col min="6" max="6" width="10.421875" style="13" customWidth="1"/>
    <col min="7" max="7" width="11.421875" style="13" customWidth="1"/>
    <col min="8" max="9" width="9.28125" style="13" customWidth="1"/>
    <col min="10" max="10" width="8.140625" style="13" customWidth="1"/>
    <col min="11" max="11" width="8.28125" style="13" customWidth="1"/>
    <col min="12" max="12" width="10.8515625" style="13" customWidth="1"/>
    <col min="13" max="13" width="9.00390625" style="13" customWidth="1"/>
    <col min="14" max="14" width="5.28125" style="13" bestFit="1" customWidth="1"/>
    <col min="15" max="15" width="12.57421875" style="13" bestFit="1" customWidth="1"/>
    <col min="16" max="16" width="13.140625" style="13" bestFit="1" customWidth="1"/>
    <col min="17" max="18" width="9.00390625" style="13" customWidth="1"/>
    <col min="19" max="19" width="12.57421875" style="13" bestFit="1" customWidth="1"/>
    <col min="20" max="20" width="11.7109375" style="13" bestFit="1" customWidth="1"/>
    <col min="21" max="16384" width="9.00390625" style="13" customWidth="1"/>
  </cols>
  <sheetData>
    <row r="1" spans="1:19" ht="23.25">
      <c r="A1" s="788" t="s">
        <v>555</v>
      </c>
      <c r="B1" s="788"/>
      <c r="C1" s="788"/>
      <c r="D1" s="788"/>
      <c r="E1" s="788"/>
      <c r="F1" s="788"/>
      <c r="G1" s="788"/>
      <c r="H1" s="788"/>
      <c r="I1" s="788"/>
      <c r="J1" s="788"/>
      <c r="K1" s="788"/>
      <c r="L1" s="788"/>
      <c r="M1" s="360" t="s">
        <v>1688</v>
      </c>
      <c r="N1" s="464"/>
      <c r="O1" s="464"/>
      <c r="P1" s="464"/>
      <c r="Q1" s="464"/>
      <c r="R1" s="464"/>
      <c r="S1" s="465"/>
    </row>
    <row r="2" spans="1:19" ht="23.25">
      <c r="A2" s="780" t="s">
        <v>632</v>
      </c>
      <c r="B2" s="780"/>
      <c r="C2" s="780"/>
      <c r="D2" s="780"/>
      <c r="E2" s="780"/>
      <c r="F2" s="780"/>
      <c r="G2" s="780"/>
      <c r="H2" s="780"/>
      <c r="I2" s="780"/>
      <c r="J2" s="780"/>
      <c r="K2" s="780"/>
      <c r="L2" s="780"/>
      <c r="M2" s="363" t="s">
        <v>0</v>
      </c>
      <c r="N2" s="466"/>
      <c r="O2" s="466"/>
      <c r="P2" s="364"/>
      <c r="Q2" s="364"/>
      <c r="R2" s="364"/>
      <c r="S2" s="365"/>
    </row>
    <row r="3" spans="1:19" ht="23.25">
      <c r="A3" s="805" t="s">
        <v>1563</v>
      </c>
      <c r="B3" s="782"/>
      <c r="C3" s="782"/>
      <c r="D3" s="782"/>
      <c r="E3" s="782"/>
      <c r="F3" s="782"/>
      <c r="G3" s="782"/>
      <c r="H3" s="782"/>
      <c r="I3" s="782"/>
      <c r="J3" s="782"/>
      <c r="K3" s="782"/>
      <c r="L3" s="782"/>
      <c r="M3" s="366" t="s">
        <v>1689</v>
      </c>
      <c r="N3" s="364"/>
      <c r="O3" s="364"/>
      <c r="P3" s="364"/>
      <c r="Q3" s="364"/>
      <c r="R3" s="364"/>
      <c r="S3" s="365"/>
    </row>
    <row r="4" spans="1:19" ht="23.25">
      <c r="A4" s="782" t="s">
        <v>1690</v>
      </c>
      <c r="B4" s="782"/>
      <c r="C4" s="782"/>
      <c r="D4" s="782"/>
      <c r="E4" s="782"/>
      <c r="F4" s="782"/>
      <c r="G4" s="782"/>
      <c r="H4" s="782"/>
      <c r="I4" s="782"/>
      <c r="J4" s="782"/>
      <c r="K4" s="782"/>
      <c r="L4" s="782"/>
      <c r="M4" s="533" t="s">
        <v>1691</v>
      </c>
      <c r="N4" s="534"/>
      <c r="O4" s="534"/>
      <c r="P4" s="534"/>
      <c r="Q4" s="534"/>
      <c r="R4" s="534"/>
      <c r="S4" s="532"/>
    </row>
    <row r="5" spans="1:12" ht="23.25">
      <c r="A5" s="782" t="s">
        <v>1566</v>
      </c>
      <c r="B5" s="782"/>
      <c r="C5" s="782"/>
      <c r="D5" s="782"/>
      <c r="E5" s="782"/>
      <c r="F5" s="782"/>
      <c r="G5" s="782"/>
      <c r="H5" s="782"/>
      <c r="I5" s="782"/>
      <c r="J5" s="782"/>
      <c r="K5" s="782"/>
      <c r="L5" s="782"/>
    </row>
    <row r="6" spans="1:12" ht="23.25">
      <c r="A6" s="804" t="s">
        <v>1692</v>
      </c>
      <c r="B6" s="804"/>
      <c r="C6" s="804"/>
      <c r="D6" s="804"/>
      <c r="E6" s="804"/>
      <c r="F6" s="804"/>
      <c r="G6" s="804"/>
      <c r="H6" s="804"/>
      <c r="I6" s="804"/>
      <c r="J6" s="804"/>
      <c r="K6" s="804"/>
      <c r="L6" s="16"/>
    </row>
    <row r="7" spans="1:20" ht="23.25">
      <c r="A7" s="791" t="s">
        <v>2</v>
      </c>
      <c r="B7" s="791" t="s">
        <v>638</v>
      </c>
      <c r="C7" s="791" t="s">
        <v>4</v>
      </c>
      <c r="D7" s="791" t="s">
        <v>0</v>
      </c>
      <c r="E7" s="791" t="s">
        <v>5</v>
      </c>
      <c r="F7" s="791" t="s">
        <v>639</v>
      </c>
      <c r="G7" s="791" t="s">
        <v>17</v>
      </c>
      <c r="H7" s="791" t="s">
        <v>7</v>
      </c>
      <c r="I7" s="791"/>
      <c r="J7" s="791"/>
      <c r="K7" s="791"/>
      <c r="L7" s="791" t="s">
        <v>8</v>
      </c>
      <c r="M7" s="801" t="s">
        <v>376</v>
      </c>
      <c r="N7" s="778"/>
      <c r="O7" s="778"/>
      <c r="P7" s="779"/>
      <c r="Q7" s="779"/>
      <c r="R7" s="779"/>
      <c r="S7" s="779"/>
      <c r="T7" s="779"/>
    </row>
    <row r="8" spans="1:20" ht="23.25">
      <c r="A8" s="791"/>
      <c r="B8" s="791"/>
      <c r="C8" s="791"/>
      <c r="D8" s="791"/>
      <c r="E8" s="791"/>
      <c r="F8" s="791"/>
      <c r="G8" s="791"/>
      <c r="H8" s="359" t="s">
        <v>9</v>
      </c>
      <c r="I8" s="359" t="s">
        <v>10</v>
      </c>
      <c r="J8" s="358" t="s">
        <v>11</v>
      </c>
      <c r="K8" s="358" t="s">
        <v>12</v>
      </c>
      <c r="L8" s="791"/>
      <c r="M8" s="356" t="s">
        <v>377</v>
      </c>
      <c r="N8" s="779" t="s">
        <v>378</v>
      </c>
      <c r="O8" s="779"/>
      <c r="P8" s="779"/>
      <c r="Q8" s="356" t="s">
        <v>309</v>
      </c>
      <c r="R8" s="356" t="s">
        <v>372</v>
      </c>
      <c r="S8" s="356" t="s">
        <v>379</v>
      </c>
      <c r="T8" s="356" t="s">
        <v>380</v>
      </c>
    </row>
    <row r="9" spans="1:16" ht="23.25">
      <c r="A9" s="791"/>
      <c r="B9" s="791"/>
      <c r="C9" s="791"/>
      <c r="D9" s="791"/>
      <c r="E9" s="791"/>
      <c r="F9" s="791"/>
      <c r="G9" s="791"/>
      <c r="H9" s="370" t="s">
        <v>13</v>
      </c>
      <c r="I9" s="370" t="s">
        <v>14</v>
      </c>
      <c r="J9" s="358" t="s">
        <v>15</v>
      </c>
      <c r="K9" s="358" t="s">
        <v>16</v>
      </c>
      <c r="L9" s="791"/>
      <c r="N9" s="114" t="s">
        <v>551</v>
      </c>
      <c r="O9" s="119" t="s">
        <v>552</v>
      </c>
      <c r="P9" s="119" t="s">
        <v>553</v>
      </c>
    </row>
    <row r="10" spans="1:21" ht="139.5">
      <c r="A10" s="185">
        <v>1</v>
      </c>
      <c r="B10" s="3" t="s">
        <v>1693</v>
      </c>
      <c r="C10" s="254" t="s">
        <v>1694</v>
      </c>
      <c r="D10" s="3" t="s">
        <v>1695</v>
      </c>
      <c r="E10" s="254" t="s">
        <v>1696</v>
      </c>
      <c r="F10" s="6"/>
      <c r="G10" s="6"/>
      <c r="H10" s="834" t="s">
        <v>1697</v>
      </c>
      <c r="I10" s="834"/>
      <c r="J10" s="834"/>
      <c r="K10" s="834"/>
      <c r="L10" s="535" t="s">
        <v>1698</v>
      </c>
      <c r="M10" s="536"/>
      <c r="N10" s="536"/>
      <c r="O10" s="536"/>
      <c r="P10" s="536"/>
      <c r="Q10" s="536"/>
      <c r="R10" s="536"/>
      <c r="S10" s="536"/>
      <c r="T10" s="70">
        <f>SUM(M10:S10)</f>
        <v>0</v>
      </c>
      <c r="U10" s="537"/>
    </row>
    <row r="11" spans="1:21" ht="162.75">
      <c r="A11" s="538">
        <v>2</v>
      </c>
      <c r="B11" s="539" t="s">
        <v>1699</v>
      </c>
      <c r="C11" s="540" t="s">
        <v>1698</v>
      </c>
      <c r="D11" s="541"/>
      <c r="E11" s="540"/>
      <c r="F11" s="541"/>
      <c r="G11" s="541"/>
      <c r="H11" s="542"/>
      <c r="I11" s="543"/>
      <c r="J11" s="543"/>
      <c r="K11" s="543"/>
      <c r="L11" s="544" t="s">
        <v>1700</v>
      </c>
      <c r="M11" s="537"/>
      <c r="N11" s="537"/>
      <c r="O11" s="537"/>
      <c r="P11" s="537"/>
      <c r="Q11" s="537"/>
      <c r="R11" s="537"/>
      <c r="S11" s="537"/>
      <c r="T11" s="70">
        <f aca="true" t="shared" si="0" ref="T11:T21">SUM(M11:S11)</f>
        <v>0</v>
      </c>
      <c r="U11" s="537"/>
    </row>
    <row r="12" spans="1:21" ht="46.5">
      <c r="A12" s="545"/>
      <c r="B12" s="546" t="s">
        <v>1701</v>
      </c>
      <c r="C12" s="547" t="s">
        <v>661</v>
      </c>
      <c r="D12" s="548"/>
      <c r="E12" s="547"/>
      <c r="F12" s="548"/>
      <c r="G12" s="548"/>
      <c r="H12" s="549"/>
      <c r="I12" s="550"/>
      <c r="J12" s="550"/>
      <c r="K12" s="550"/>
      <c r="L12" s="551" t="s">
        <v>661</v>
      </c>
      <c r="M12" s="537"/>
      <c r="N12" s="537"/>
      <c r="O12" s="537"/>
      <c r="P12" s="537"/>
      <c r="Q12" s="537"/>
      <c r="R12" s="537"/>
      <c r="S12" s="537"/>
      <c r="T12" s="70">
        <f t="shared" si="0"/>
        <v>0</v>
      </c>
      <c r="U12" s="537"/>
    </row>
    <row r="13" spans="1:21" ht="162.75">
      <c r="A13" s="238">
        <v>3</v>
      </c>
      <c r="B13" s="552" t="s">
        <v>1702</v>
      </c>
      <c r="C13" s="235" t="s">
        <v>1703</v>
      </c>
      <c r="D13" s="236"/>
      <c r="E13" s="553"/>
      <c r="F13" s="236"/>
      <c r="G13" s="236"/>
      <c r="H13" s="554"/>
      <c r="I13" s="554"/>
      <c r="J13" s="236"/>
      <c r="K13" s="236"/>
      <c r="L13" s="555" t="s">
        <v>661</v>
      </c>
      <c r="M13" s="537"/>
      <c r="N13" s="537"/>
      <c r="O13" s="537"/>
      <c r="P13" s="537"/>
      <c r="Q13" s="537"/>
      <c r="R13" s="537"/>
      <c r="S13" s="537"/>
      <c r="T13" s="70">
        <f t="shared" si="0"/>
        <v>0</v>
      </c>
      <c r="U13" s="537"/>
    </row>
    <row r="14" spans="1:21" ht="46.5">
      <c r="A14" s="186">
        <v>4</v>
      </c>
      <c r="B14" s="556" t="s">
        <v>1704</v>
      </c>
      <c r="C14" s="557"/>
      <c r="D14" s="541"/>
      <c r="E14" s="558"/>
      <c r="F14" s="541"/>
      <c r="G14" s="70">
        <v>10000</v>
      </c>
      <c r="H14" s="542"/>
      <c r="I14" s="542"/>
      <c r="J14" s="541"/>
      <c r="K14" s="541"/>
      <c r="L14" s="825" t="s">
        <v>1705</v>
      </c>
      <c r="M14" s="537"/>
      <c r="N14" s="537"/>
      <c r="O14" s="70">
        <f>G14</f>
        <v>10000</v>
      </c>
      <c r="P14" s="537"/>
      <c r="Q14" s="537"/>
      <c r="R14" s="537"/>
      <c r="S14" s="537"/>
      <c r="T14" s="70">
        <f t="shared" si="0"/>
        <v>10000</v>
      </c>
      <c r="U14" s="537"/>
    </row>
    <row r="15" spans="1:21" ht="116.25">
      <c r="A15" s="191"/>
      <c r="B15" s="559" t="s">
        <v>1706</v>
      </c>
      <c r="C15" s="560" t="s">
        <v>1707</v>
      </c>
      <c r="D15" s="559" t="s">
        <v>1708</v>
      </c>
      <c r="E15" s="560" t="s">
        <v>1709</v>
      </c>
      <c r="F15" s="561"/>
      <c r="G15" s="561"/>
      <c r="H15" s="562"/>
      <c r="I15" s="563" t="s">
        <v>1710</v>
      </c>
      <c r="J15" s="561"/>
      <c r="K15" s="561"/>
      <c r="L15" s="826"/>
      <c r="M15" s="537"/>
      <c r="N15" s="537"/>
      <c r="O15" s="70"/>
      <c r="P15" s="70"/>
      <c r="Q15" s="537"/>
      <c r="R15" s="537"/>
      <c r="S15" s="537"/>
      <c r="T15" s="70">
        <f t="shared" si="0"/>
        <v>0</v>
      </c>
      <c r="U15" s="537"/>
    </row>
    <row r="16" spans="1:21" ht="116.25">
      <c r="A16" s="195"/>
      <c r="B16" s="564" t="s">
        <v>1711</v>
      </c>
      <c r="C16" s="564" t="s">
        <v>1712</v>
      </c>
      <c r="D16" s="565" t="s">
        <v>1713</v>
      </c>
      <c r="E16" s="564" t="s">
        <v>1714</v>
      </c>
      <c r="F16" s="566"/>
      <c r="G16" s="567"/>
      <c r="H16" s="828" t="s">
        <v>1715</v>
      </c>
      <c r="I16" s="829"/>
      <c r="J16" s="829"/>
      <c r="K16" s="830"/>
      <c r="L16" s="827"/>
      <c r="M16" s="537"/>
      <c r="N16" s="537"/>
      <c r="O16" s="70"/>
      <c r="P16" s="70"/>
      <c r="Q16" s="537"/>
      <c r="R16" s="537"/>
      <c r="S16" s="537"/>
      <c r="T16" s="70">
        <f t="shared" si="0"/>
        <v>0</v>
      </c>
      <c r="U16" s="537"/>
    </row>
    <row r="17" spans="1:21" ht="93" customHeight="1">
      <c r="A17" s="186">
        <v>5</v>
      </c>
      <c r="B17" s="144" t="s">
        <v>1716</v>
      </c>
      <c r="C17" s="522"/>
      <c r="D17" s="144"/>
      <c r="E17" s="522"/>
      <c r="F17" s="145"/>
      <c r="G17" s="568"/>
      <c r="H17" s="569"/>
      <c r="I17" s="569"/>
      <c r="J17" s="570"/>
      <c r="K17" s="145"/>
      <c r="L17" s="831" t="s">
        <v>1717</v>
      </c>
      <c r="M17" s="537"/>
      <c r="N17" s="537"/>
      <c r="O17" s="537"/>
      <c r="P17" s="537"/>
      <c r="Q17" s="537"/>
      <c r="R17" s="537"/>
      <c r="S17" s="537"/>
      <c r="T17" s="70">
        <f t="shared" si="0"/>
        <v>0</v>
      </c>
      <c r="U17" s="537"/>
    </row>
    <row r="18" spans="1:21" ht="186">
      <c r="A18" s="126"/>
      <c r="B18" s="571" t="s">
        <v>1718</v>
      </c>
      <c r="C18" s="572" t="s">
        <v>1719</v>
      </c>
      <c r="D18" s="571" t="s">
        <v>1720</v>
      </c>
      <c r="E18" s="572" t="s">
        <v>1721</v>
      </c>
      <c r="F18" s="573"/>
      <c r="G18" s="574">
        <v>11400</v>
      </c>
      <c r="H18" s="575"/>
      <c r="I18" s="576" t="s">
        <v>1722</v>
      </c>
      <c r="J18" s="575"/>
      <c r="K18" s="575"/>
      <c r="L18" s="832"/>
      <c r="M18" s="537"/>
      <c r="N18" s="537"/>
      <c r="O18" s="537"/>
      <c r="P18" s="537"/>
      <c r="Q18" s="537"/>
      <c r="R18" s="537"/>
      <c r="S18" s="70">
        <f>G18</f>
        <v>11400</v>
      </c>
      <c r="T18" s="70">
        <f t="shared" si="0"/>
        <v>11400</v>
      </c>
      <c r="U18" s="537"/>
    </row>
    <row r="19" spans="1:21" ht="162.75" customHeight="1">
      <c r="A19" s="126"/>
      <c r="B19" s="571" t="s">
        <v>1723</v>
      </c>
      <c r="C19" s="572" t="s">
        <v>1724</v>
      </c>
      <c r="D19" s="571" t="s">
        <v>1725</v>
      </c>
      <c r="E19" s="572" t="s">
        <v>1726</v>
      </c>
      <c r="F19" s="573"/>
      <c r="G19" s="574">
        <v>25600</v>
      </c>
      <c r="H19" s="575"/>
      <c r="I19" s="575" t="s">
        <v>1727</v>
      </c>
      <c r="J19" s="575"/>
      <c r="K19" s="575"/>
      <c r="L19" s="832"/>
      <c r="M19" s="537"/>
      <c r="N19" s="537"/>
      <c r="O19" s="537"/>
      <c r="P19" s="537"/>
      <c r="Q19" s="537"/>
      <c r="R19" s="537"/>
      <c r="S19" s="70">
        <v>25600</v>
      </c>
      <c r="T19" s="70">
        <f t="shared" si="0"/>
        <v>25600</v>
      </c>
      <c r="U19" s="537"/>
    </row>
    <row r="20" spans="1:21" ht="93">
      <c r="A20" s="126"/>
      <c r="B20" s="571" t="s">
        <v>1728</v>
      </c>
      <c r="C20" s="572" t="s">
        <v>1729</v>
      </c>
      <c r="D20" s="571" t="s">
        <v>1730</v>
      </c>
      <c r="E20" s="572" t="s">
        <v>1731</v>
      </c>
      <c r="F20" s="573"/>
      <c r="G20" s="574">
        <v>8640</v>
      </c>
      <c r="H20" s="575"/>
      <c r="I20" s="575"/>
      <c r="J20" s="577" t="s">
        <v>1732</v>
      </c>
      <c r="K20" s="575"/>
      <c r="L20" s="833"/>
      <c r="M20" s="537"/>
      <c r="N20" s="537"/>
      <c r="O20" s="537"/>
      <c r="P20" s="537"/>
      <c r="Q20" s="537"/>
      <c r="R20" s="537"/>
      <c r="S20" s="70">
        <v>8640</v>
      </c>
      <c r="T20" s="70">
        <f t="shared" si="0"/>
        <v>8640</v>
      </c>
      <c r="U20" s="537"/>
    </row>
    <row r="21" spans="1:21" ht="209.25">
      <c r="A21" s="150"/>
      <c r="B21" s="578" t="s">
        <v>1733</v>
      </c>
      <c r="C21" s="579" t="s">
        <v>1734</v>
      </c>
      <c r="D21" s="578" t="s">
        <v>1735</v>
      </c>
      <c r="E21" s="579" t="s">
        <v>1736</v>
      </c>
      <c r="F21" s="580"/>
      <c r="G21" s="581">
        <v>50000</v>
      </c>
      <c r="H21" s="582"/>
      <c r="I21" s="582"/>
      <c r="J21" s="582"/>
      <c r="K21" s="583" t="s">
        <v>1737</v>
      </c>
      <c r="L21" s="584" t="s">
        <v>1738</v>
      </c>
      <c r="M21" s="537"/>
      <c r="N21" s="537"/>
      <c r="O21" s="537"/>
      <c r="P21" s="537"/>
      <c r="Q21" s="537"/>
      <c r="R21" s="537"/>
      <c r="S21" s="70">
        <v>50000</v>
      </c>
      <c r="T21" s="70">
        <f t="shared" si="0"/>
        <v>50000</v>
      </c>
      <c r="U21" s="537"/>
    </row>
    <row r="22" spans="7:21" ht="25.5">
      <c r="G22" s="585">
        <f>SUM(G10:G21)</f>
        <v>105640</v>
      </c>
      <c r="M22" s="586">
        <f aca="true" t="shared" si="1" ref="M22:T22">SUM(M10:M21)</f>
        <v>0</v>
      </c>
      <c r="N22" s="586">
        <f t="shared" si="1"/>
        <v>0</v>
      </c>
      <c r="O22" s="586">
        <f t="shared" si="1"/>
        <v>10000</v>
      </c>
      <c r="P22" s="586">
        <f t="shared" si="1"/>
        <v>0</v>
      </c>
      <c r="Q22" s="586">
        <f t="shared" si="1"/>
        <v>0</v>
      </c>
      <c r="R22" s="586">
        <f t="shared" si="1"/>
        <v>0</v>
      </c>
      <c r="S22" s="586">
        <f t="shared" si="1"/>
        <v>95640</v>
      </c>
      <c r="T22" s="587">
        <f t="shared" si="1"/>
        <v>105640</v>
      </c>
      <c r="U22" s="537"/>
    </row>
    <row r="23" spans="13:21" ht="23.25">
      <c r="M23" s="537"/>
      <c r="N23" s="537"/>
      <c r="O23" s="537"/>
      <c r="P23" s="537"/>
      <c r="Q23" s="537"/>
      <c r="R23" s="537"/>
      <c r="S23" s="537"/>
      <c r="T23" s="537">
        <f>T22-G22</f>
        <v>0</v>
      </c>
      <c r="U23" s="537"/>
    </row>
  </sheetData>
  <sheetProtection/>
  <mergeCells count="21">
    <mergeCell ref="A1:L1"/>
    <mergeCell ref="A2:L2"/>
    <mergeCell ref="A3:L3"/>
    <mergeCell ref="A4:L4"/>
    <mergeCell ref="A5:L5"/>
    <mergeCell ref="A6:K6"/>
    <mergeCell ref="M7:T7"/>
    <mergeCell ref="N8:P8"/>
    <mergeCell ref="H10:K10"/>
    <mergeCell ref="A7:A9"/>
    <mergeCell ref="B7:B9"/>
    <mergeCell ref="C7:C9"/>
    <mergeCell ref="D7:D9"/>
    <mergeCell ref="E7:E9"/>
    <mergeCell ref="F7:F9"/>
    <mergeCell ref="L14:L16"/>
    <mergeCell ref="H16:K16"/>
    <mergeCell ref="L17:L20"/>
    <mergeCell ref="G7:G9"/>
    <mergeCell ref="H7:K7"/>
    <mergeCell ref="L7:L9"/>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T11"/>
  <sheetViews>
    <sheetView zoomScale="80" zoomScaleNormal="80" zoomScalePageLayoutView="0" workbookViewId="0" topLeftCell="A4">
      <pane ySplit="6" topLeftCell="A10" activePane="bottomLeft" state="frozen"/>
      <selection pane="topLeft" activeCell="A4" sqref="A4"/>
      <selection pane="bottomLeft" activeCell="A10" sqref="A10:IV10"/>
    </sheetView>
  </sheetViews>
  <sheetFormatPr defaultColWidth="9.140625" defaultRowHeight="15"/>
  <cols>
    <col min="1" max="1" width="5.8515625" style="13" customWidth="1"/>
    <col min="2" max="2" width="31.28125" style="13" customWidth="1"/>
    <col min="3" max="3" width="14.140625" style="13" customWidth="1"/>
    <col min="4" max="4" width="24.7109375" style="13" customWidth="1"/>
    <col min="5" max="5" width="19.8515625" style="13" customWidth="1"/>
    <col min="6" max="6" width="12.28125" style="13" customWidth="1"/>
    <col min="7" max="7" width="11.421875" style="13" customWidth="1"/>
    <col min="8" max="9" width="8.140625" style="13" bestFit="1" customWidth="1"/>
    <col min="10" max="10" width="8.140625" style="13" customWidth="1"/>
    <col min="11" max="11" width="8.140625" style="13" bestFit="1" customWidth="1"/>
    <col min="12" max="12" width="13.00390625" style="13" customWidth="1"/>
    <col min="13" max="13" width="9.140625" style="13" bestFit="1" customWidth="1"/>
    <col min="14" max="14" width="5.28125" style="13" bestFit="1" customWidth="1"/>
    <col min="15" max="16" width="12.421875" style="13" bestFit="1" customWidth="1"/>
    <col min="17" max="18" width="9.140625" style="13" bestFit="1" customWidth="1"/>
    <col min="19" max="19" width="12.57421875" style="13" bestFit="1" customWidth="1"/>
    <col min="20" max="20" width="11.57421875" style="13" bestFit="1" customWidth="1"/>
    <col min="21" max="16384" width="9.00390625" style="13" customWidth="1"/>
  </cols>
  <sheetData>
    <row r="1" spans="1:20" ht="23.25">
      <c r="A1" s="788" t="s">
        <v>555</v>
      </c>
      <c r="B1" s="788"/>
      <c r="C1" s="788"/>
      <c r="D1" s="788"/>
      <c r="E1" s="788"/>
      <c r="F1" s="788"/>
      <c r="G1" s="788"/>
      <c r="H1" s="788"/>
      <c r="I1" s="788"/>
      <c r="J1" s="788"/>
      <c r="K1" s="788"/>
      <c r="L1" s="788"/>
      <c r="M1" s="495" t="s">
        <v>1739</v>
      </c>
      <c r="N1" s="505"/>
      <c r="O1" s="505"/>
      <c r="P1" s="496"/>
      <c r="Q1" s="496"/>
      <c r="R1" s="496"/>
      <c r="S1" s="496"/>
      <c r="T1" s="497"/>
    </row>
    <row r="2" spans="1:20" ht="23.25">
      <c r="A2" s="780" t="s">
        <v>632</v>
      </c>
      <c r="B2" s="780"/>
      <c r="C2" s="780"/>
      <c r="D2" s="780"/>
      <c r="E2" s="780"/>
      <c r="F2" s="780"/>
      <c r="G2" s="780"/>
      <c r="H2" s="780"/>
      <c r="I2" s="780"/>
      <c r="J2" s="780"/>
      <c r="K2" s="780"/>
      <c r="L2" s="780"/>
      <c r="M2" s="498" t="s">
        <v>0</v>
      </c>
      <c r="N2" s="506"/>
      <c r="O2" s="506"/>
      <c r="P2" s="499"/>
      <c r="Q2" s="499"/>
      <c r="R2" s="499"/>
      <c r="S2" s="499"/>
      <c r="T2" s="500"/>
    </row>
    <row r="3" spans="1:20" ht="23.25">
      <c r="A3" s="805" t="s">
        <v>1563</v>
      </c>
      <c r="B3" s="782"/>
      <c r="C3" s="782"/>
      <c r="D3" s="782"/>
      <c r="E3" s="782"/>
      <c r="F3" s="782"/>
      <c r="G3" s="782"/>
      <c r="H3" s="782"/>
      <c r="I3" s="782"/>
      <c r="J3" s="782"/>
      <c r="K3" s="782"/>
      <c r="L3" s="782"/>
      <c r="M3" s="530" t="s">
        <v>1740</v>
      </c>
      <c r="N3" s="499"/>
      <c r="O3" s="499"/>
      <c r="P3" s="499"/>
      <c r="Q3" s="499"/>
      <c r="R3" s="499"/>
      <c r="S3" s="499"/>
      <c r="T3" s="500"/>
    </row>
    <row r="4" spans="1:20" ht="23.25">
      <c r="A4" s="782" t="s">
        <v>1741</v>
      </c>
      <c r="B4" s="782"/>
      <c r="C4" s="782"/>
      <c r="D4" s="782"/>
      <c r="E4" s="782"/>
      <c r="F4" s="782"/>
      <c r="G4" s="782"/>
      <c r="H4" s="782"/>
      <c r="I4" s="782"/>
      <c r="J4" s="782"/>
      <c r="K4" s="782"/>
      <c r="L4" s="782"/>
      <c r="M4" s="533" t="s">
        <v>1742</v>
      </c>
      <c r="N4" s="534"/>
      <c r="O4" s="534"/>
      <c r="P4" s="534"/>
      <c r="Q4" s="534"/>
      <c r="R4" s="534"/>
      <c r="S4" s="534"/>
      <c r="T4" s="532"/>
    </row>
    <row r="5" spans="1:12" ht="23.25">
      <c r="A5" s="782" t="s">
        <v>1566</v>
      </c>
      <c r="B5" s="782"/>
      <c r="C5" s="782"/>
      <c r="D5" s="782"/>
      <c r="E5" s="782"/>
      <c r="F5" s="782"/>
      <c r="G5" s="782"/>
      <c r="H5" s="782"/>
      <c r="I5" s="782"/>
      <c r="J5" s="782"/>
      <c r="K5" s="782"/>
      <c r="L5" s="782"/>
    </row>
    <row r="6" spans="1:12" ht="23.25">
      <c r="A6" s="804" t="s">
        <v>1743</v>
      </c>
      <c r="B6" s="804"/>
      <c r="C6" s="804"/>
      <c r="D6" s="804"/>
      <c r="E6" s="804"/>
      <c r="F6" s="804"/>
      <c r="G6" s="804"/>
      <c r="H6" s="804"/>
      <c r="I6" s="804"/>
      <c r="J6" s="804"/>
      <c r="K6" s="804"/>
      <c r="L6" s="16"/>
    </row>
    <row r="7" spans="1:20" ht="23.25">
      <c r="A7" s="791" t="s">
        <v>2</v>
      </c>
      <c r="B7" s="791" t="s">
        <v>638</v>
      </c>
      <c r="C7" s="791" t="s">
        <v>4</v>
      </c>
      <c r="D7" s="791" t="s">
        <v>0</v>
      </c>
      <c r="E7" s="791" t="s">
        <v>5</v>
      </c>
      <c r="F7" s="791" t="s">
        <v>639</v>
      </c>
      <c r="G7" s="791" t="s">
        <v>17</v>
      </c>
      <c r="H7" s="791" t="s">
        <v>7</v>
      </c>
      <c r="I7" s="791"/>
      <c r="J7" s="791"/>
      <c r="K7" s="791"/>
      <c r="L7" s="791" t="s">
        <v>8</v>
      </c>
      <c r="M7" s="801" t="s">
        <v>376</v>
      </c>
      <c r="N7" s="778"/>
      <c r="O7" s="778"/>
      <c r="P7" s="779"/>
      <c r="Q7" s="779"/>
      <c r="R7" s="779"/>
      <c r="S7" s="779"/>
      <c r="T7" s="779"/>
    </row>
    <row r="8" spans="1:20" ht="23.25">
      <c r="A8" s="791"/>
      <c r="B8" s="791"/>
      <c r="C8" s="791"/>
      <c r="D8" s="791"/>
      <c r="E8" s="791"/>
      <c r="F8" s="791"/>
      <c r="G8" s="791"/>
      <c r="H8" s="359" t="s">
        <v>9</v>
      </c>
      <c r="I8" s="359" t="s">
        <v>10</v>
      </c>
      <c r="J8" s="358" t="s">
        <v>11</v>
      </c>
      <c r="K8" s="358" t="s">
        <v>12</v>
      </c>
      <c r="L8" s="791"/>
      <c r="M8" s="356" t="s">
        <v>377</v>
      </c>
      <c r="N8" s="779" t="s">
        <v>378</v>
      </c>
      <c r="O8" s="779"/>
      <c r="P8" s="779"/>
      <c r="Q8" s="356" t="s">
        <v>309</v>
      </c>
      <c r="R8" s="356" t="s">
        <v>372</v>
      </c>
      <c r="S8" s="356" t="s">
        <v>379</v>
      </c>
      <c r="T8" s="356" t="s">
        <v>380</v>
      </c>
    </row>
    <row r="9" spans="1:16" ht="23.25">
      <c r="A9" s="791"/>
      <c r="B9" s="791"/>
      <c r="C9" s="791"/>
      <c r="D9" s="791"/>
      <c r="E9" s="791"/>
      <c r="F9" s="791"/>
      <c r="G9" s="791"/>
      <c r="H9" s="370" t="s">
        <v>13</v>
      </c>
      <c r="I9" s="370" t="s">
        <v>14</v>
      </c>
      <c r="J9" s="358" t="s">
        <v>15</v>
      </c>
      <c r="K9" s="358" t="s">
        <v>16</v>
      </c>
      <c r="L9" s="791"/>
      <c r="N9" s="114" t="s">
        <v>551</v>
      </c>
      <c r="O9" s="119" t="s">
        <v>552</v>
      </c>
      <c r="P9" s="119" t="s">
        <v>553</v>
      </c>
    </row>
    <row r="10" spans="1:20" ht="325.5">
      <c r="A10" s="185">
        <v>1</v>
      </c>
      <c r="B10" s="3" t="s">
        <v>1744</v>
      </c>
      <c r="C10" s="3" t="s">
        <v>1745</v>
      </c>
      <c r="D10" s="3" t="s">
        <v>1746</v>
      </c>
      <c r="E10" s="3" t="s">
        <v>1747</v>
      </c>
      <c r="F10" s="6" t="s">
        <v>1697</v>
      </c>
      <c r="G10" s="255" t="s">
        <v>1748</v>
      </c>
      <c r="H10" s="507"/>
      <c r="I10" s="507">
        <v>83520</v>
      </c>
      <c r="J10" s="242">
        <v>74520</v>
      </c>
      <c r="K10" s="6"/>
      <c r="L10" s="588" t="s">
        <v>1749</v>
      </c>
      <c r="M10" s="589"/>
      <c r="N10" s="589"/>
      <c r="O10" s="589"/>
      <c r="P10" s="589"/>
      <c r="Q10" s="589"/>
      <c r="R10" s="589"/>
      <c r="S10" s="337">
        <v>144520</v>
      </c>
      <c r="T10" s="337">
        <f>SUM(M10:S10)</f>
        <v>144520</v>
      </c>
    </row>
    <row r="11" spans="13:20" ht="23.25">
      <c r="M11" s="383">
        <f aca="true" t="shared" si="0" ref="M11:T11">SUM(M10:M10)</f>
        <v>0</v>
      </c>
      <c r="N11" s="383">
        <f t="shared" si="0"/>
        <v>0</v>
      </c>
      <c r="O11" s="383">
        <f t="shared" si="0"/>
        <v>0</v>
      </c>
      <c r="P11" s="383">
        <f t="shared" si="0"/>
        <v>0</v>
      </c>
      <c r="Q11" s="383">
        <f t="shared" si="0"/>
        <v>0</v>
      </c>
      <c r="R11" s="383">
        <f t="shared" si="0"/>
        <v>0</v>
      </c>
      <c r="S11" s="383">
        <f t="shared" si="0"/>
        <v>144520</v>
      </c>
      <c r="T11" s="590">
        <f t="shared" si="0"/>
        <v>144520</v>
      </c>
    </row>
  </sheetData>
  <sheetProtection/>
  <mergeCells count="17">
    <mergeCell ref="F7:F9"/>
    <mergeCell ref="A1:L1"/>
    <mergeCell ref="A2:L2"/>
    <mergeCell ref="A3:L3"/>
    <mergeCell ref="A4:L4"/>
    <mergeCell ref="A5:L5"/>
    <mergeCell ref="A6:K6"/>
    <mergeCell ref="G7:G9"/>
    <mergeCell ref="H7:K7"/>
    <mergeCell ref="L7:L9"/>
    <mergeCell ref="M7:T7"/>
    <mergeCell ref="N8:P8"/>
    <mergeCell ref="A7:A9"/>
    <mergeCell ref="B7:B9"/>
    <mergeCell ref="C7:C9"/>
    <mergeCell ref="D7:D9"/>
    <mergeCell ref="E7:E9"/>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AB17"/>
  <sheetViews>
    <sheetView zoomScale="80" zoomScaleNormal="80" zoomScalePageLayoutView="0" workbookViewId="0" topLeftCell="A1">
      <pane ySplit="9" topLeftCell="A10" activePane="bottomLeft" state="frozen"/>
      <selection pane="topLeft" activeCell="A1" sqref="A1"/>
      <selection pane="bottomLeft" activeCell="A10" sqref="A10:IV10"/>
    </sheetView>
  </sheetViews>
  <sheetFormatPr defaultColWidth="9.140625" defaultRowHeight="15"/>
  <cols>
    <col min="1" max="1" width="5.8515625" style="13" customWidth="1"/>
    <col min="2" max="2" width="28.421875" style="13" customWidth="1"/>
    <col min="3" max="4" width="21.421875" style="13" customWidth="1"/>
    <col min="5" max="5" width="20.421875" style="13" customWidth="1"/>
    <col min="6" max="6" width="10.00390625" style="13" customWidth="1"/>
    <col min="7" max="7" width="11.421875" style="13" customWidth="1"/>
    <col min="8" max="8" width="8.421875" style="13" customWidth="1"/>
    <col min="9" max="11" width="8.421875" style="13" bestFit="1" customWidth="1"/>
    <col min="12" max="12" width="13.140625" style="13" customWidth="1"/>
    <col min="13" max="13" width="9.00390625" style="13" customWidth="1"/>
    <col min="14" max="14" width="5.28125" style="13" bestFit="1" customWidth="1"/>
    <col min="15" max="15" width="12.57421875" style="13" bestFit="1" customWidth="1"/>
    <col min="16" max="16" width="13.140625" style="13" bestFit="1" customWidth="1"/>
    <col min="17" max="18" width="9.00390625" style="13" customWidth="1"/>
    <col min="19" max="19" width="15.00390625" style="13" customWidth="1"/>
    <col min="20" max="20" width="9.00390625" style="13" customWidth="1"/>
    <col min="21" max="16384" width="9.00390625" style="13" customWidth="1"/>
  </cols>
  <sheetData>
    <row r="1" spans="1:19" ht="23.25">
      <c r="A1" s="788" t="s">
        <v>555</v>
      </c>
      <c r="B1" s="788"/>
      <c r="C1" s="788"/>
      <c r="D1" s="788"/>
      <c r="E1" s="788"/>
      <c r="F1" s="788"/>
      <c r="G1" s="788"/>
      <c r="H1" s="788"/>
      <c r="I1" s="788"/>
      <c r="J1" s="788"/>
      <c r="K1" s="788"/>
      <c r="L1" s="788"/>
      <c r="M1" s="495" t="s">
        <v>1750</v>
      </c>
      <c r="N1" s="505"/>
      <c r="O1" s="505"/>
      <c r="P1" s="505"/>
      <c r="Q1" s="505"/>
      <c r="R1" s="505"/>
      <c r="S1" s="591"/>
    </row>
    <row r="2" spans="1:19" ht="23.25">
      <c r="A2" s="780" t="s">
        <v>632</v>
      </c>
      <c r="B2" s="780"/>
      <c r="C2" s="780"/>
      <c r="D2" s="780"/>
      <c r="E2" s="780"/>
      <c r="F2" s="780"/>
      <c r="G2" s="780"/>
      <c r="H2" s="780"/>
      <c r="I2" s="780"/>
      <c r="J2" s="780"/>
      <c r="K2" s="780"/>
      <c r="L2" s="780"/>
      <c r="M2" s="498" t="s">
        <v>0</v>
      </c>
      <c r="N2" s="506"/>
      <c r="O2" s="506"/>
      <c r="P2" s="499"/>
      <c r="Q2" s="499"/>
      <c r="R2" s="499"/>
      <c r="S2" s="500"/>
    </row>
    <row r="3" spans="1:19" ht="23.25">
      <c r="A3" s="805" t="s">
        <v>1563</v>
      </c>
      <c r="B3" s="782"/>
      <c r="C3" s="782"/>
      <c r="D3" s="782"/>
      <c r="E3" s="782"/>
      <c r="F3" s="782"/>
      <c r="G3" s="782"/>
      <c r="H3" s="782"/>
      <c r="I3" s="782"/>
      <c r="J3" s="782"/>
      <c r="K3" s="782"/>
      <c r="L3" s="782"/>
      <c r="M3" s="806" t="s">
        <v>1751</v>
      </c>
      <c r="N3" s="807"/>
      <c r="O3" s="807"/>
      <c r="P3" s="807"/>
      <c r="Q3" s="807"/>
      <c r="R3" s="807"/>
      <c r="S3" s="808"/>
    </row>
    <row r="4" spans="1:19" ht="23.25">
      <c r="A4" s="780" t="s">
        <v>1752</v>
      </c>
      <c r="B4" s="780"/>
      <c r="C4" s="780"/>
      <c r="D4" s="780"/>
      <c r="E4" s="780"/>
      <c r="F4" s="780"/>
      <c r="G4" s="780"/>
      <c r="H4" s="780"/>
      <c r="I4" s="780"/>
      <c r="J4" s="780"/>
      <c r="K4" s="780"/>
      <c r="L4" s="780"/>
      <c r="M4" s="835" t="s">
        <v>1753</v>
      </c>
      <c r="N4" s="836"/>
      <c r="O4" s="836"/>
      <c r="P4" s="837"/>
      <c r="Q4" s="837"/>
      <c r="R4" s="837"/>
      <c r="S4" s="838"/>
    </row>
    <row r="5" spans="1:28" ht="23.25">
      <c r="A5" s="780" t="s">
        <v>1566</v>
      </c>
      <c r="B5" s="780"/>
      <c r="C5" s="780"/>
      <c r="D5" s="780"/>
      <c r="E5" s="780"/>
      <c r="F5" s="780"/>
      <c r="G5" s="780"/>
      <c r="H5" s="780"/>
      <c r="I5" s="780"/>
      <c r="J5" s="780"/>
      <c r="K5" s="780"/>
      <c r="L5" s="780"/>
      <c r="M5" s="592"/>
      <c r="N5" s="592"/>
      <c r="O5" s="592"/>
      <c r="P5" s="467"/>
      <c r="Q5" s="467"/>
      <c r="R5" s="467"/>
      <c r="S5" s="467"/>
      <c r="T5" s="467"/>
      <c r="U5" s="467"/>
      <c r="V5" s="467"/>
      <c r="W5" s="467"/>
      <c r="X5" s="467"/>
      <c r="Y5" s="467"/>
      <c r="Z5" s="467"/>
      <c r="AA5" s="467"/>
      <c r="AB5" s="467"/>
    </row>
    <row r="6" spans="1:12" ht="23.25">
      <c r="A6" s="804" t="s">
        <v>1567</v>
      </c>
      <c r="B6" s="804"/>
      <c r="C6" s="804"/>
      <c r="D6" s="804"/>
      <c r="E6" s="804"/>
      <c r="F6" s="804"/>
      <c r="G6" s="804"/>
      <c r="H6" s="804"/>
      <c r="I6" s="804"/>
      <c r="J6" s="804"/>
      <c r="K6" s="804"/>
      <c r="L6" s="593"/>
    </row>
    <row r="7" spans="1:20" ht="23.25">
      <c r="A7" s="791" t="s">
        <v>2</v>
      </c>
      <c r="B7" s="791" t="s">
        <v>638</v>
      </c>
      <c r="C7" s="791" t="s">
        <v>4</v>
      </c>
      <c r="D7" s="791" t="s">
        <v>0</v>
      </c>
      <c r="E7" s="791" t="s">
        <v>5</v>
      </c>
      <c r="F7" s="791" t="s">
        <v>639</v>
      </c>
      <c r="G7" s="791" t="s">
        <v>17</v>
      </c>
      <c r="H7" s="791" t="s">
        <v>7</v>
      </c>
      <c r="I7" s="791"/>
      <c r="J7" s="791"/>
      <c r="K7" s="791"/>
      <c r="L7" s="791" t="s">
        <v>8</v>
      </c>
      <c r="M7" s="801" t="s">
        <v>376</v>
      </c>
      <c r="N7" s="778"/>
      <c r="O7" s="778"/>
      <c r="P7" s="779"/>
      <c r="Q7" s="779"/>
      <c r="R7" s="779"/>
      <c r="S7" s="779"/>
      <c r="T7" s="779"/>
    </row>
    <row r="8" spans="1:20" ht="23.25">
      <c r="A8" s="791"/>
      <c r="B8" s="791"/>
      <c r="C8" s="791"/>
      <c r="D8" s="791"/>
      <c r="E8" s="791"/>
      <c r="F8" s="791"/>
      <c r="G8" s="791"/>
      <c r="H8" s="359" t="s">
        <v>9</v>
      </c>
      <c r="I8" s="359" t="s">
        <v>10</v>
      </c>
      <c r="J8" s="358" t="s">
        <v>11</v>
      </c>
      <c r="K8" s="358" t="s">
        <v>12</v>
      </c>
      <c r="L8" s="791"/>
      <c r="M8" s="356" t="s">
        <v>377</v>
      </c>
      <c r="N8" s="779" t="s">
        <v>378</v>
      </c>
      <c r="O8" s="779"/>
      <c r="P8" s="779"/>
      <c r="Q8" s="356" t="s">
        <v>309</v>
      </c>
      <c r="R8" s="356" t="s">
        <v>372</v>
      </c>
      <c r="S8" s="356" t="s">
        <v>379</v>
      </c>
      <c r="T8" s="356" t="s">
        <v>380</v>
      </c>
    </row>
    <row r="9" spans="1:16" ht="23.25">
      <c r="A9" s="791"/>
      <c r="B9" s="791"/>
      <c r="C9" s="791"/>
      <c r="D9" s="791"/>
      <c r="E9" s="791"/>
      <c r="F9" s="791"/>
      <c r="G9" s="791"/>
      <c r="H9" s="370" t="s">
        <v>13</v>
      </c>
      <c r="I9" s="370" t="s">
        <v>14</v>
      </c>
      <c r="J9" s="358" t="s">
        <v>15</v>
      </c>
      <c r="K9" s="358" t="s">
        <v>16</v>
      </c>
      <c r="L9" s="791"/>
      <c r="N9" s="114" t="s">
        <v>551</v>
      </c>
      <c r="O9" s="119" t="s">
        <v>552</v>
      </c>
      <c r="P9" s="119" t="s">
        <v>553</v>
      </c>
    </row>
    <row r="10" spans="1:20" ht="162.75">
      <c r="A10" s="139">
        <v>1</v>
      </c>
      <c r="B10" s="3" t="s">
        <v>1754</v>
      </c>
      <c r="C10" s="254" t="s">
        <v>1755</v>
      </c>
      <c r="D10" s="3" t="s">
        <v>1756</v>
      </c>
      <c r="E10" s="3" t="s">
        <v>1757</v>
      </c>
      <c r="F10" s="3" t="s">
        <v>1758</v>
      </c>
      <c r="G10" s="528"/>
      <c r="H10" s="529"/>
      <c r="I10" s="529"/>
      <c r="J10" s="528"/>
      <c r="K10" s="528"/>
      <c r="L10" s="3" t="s">
        <v>1759</v>
      </c>
      <c r="M10" s="536"/>
      <c r="N10" s="536"/>
      <c r="O10" s="536"/>
      <c r="P10" s="536"/>
      <c r="Q10" s="536"/>
      <c r="R10" s="536"/>
      <c r="S10" s="70"/>
      <c r="T10" s="70">
        <f>SUM(M10:S10)</f>
        <v>0</v>
      </c>
    </row>
    <row r="11" spans="1:20" ht="139.5">
      <c r="A11" s="139">
        <v>2</v>
      </c>
      <c r="B11" s="3" t="s">
        <v>1760</v>
      </c>
      <c r="C11" s="594" t="s">
        <v>1761</v>
      </c>
      <c r="D11" s="3" t="s">
        <v>1762</v>
      </c>
      <c r="E11" s="594" t="s">
        <v>1763</v>
      </c>
      <c r="F11" s="3" t="s">
        <v>1758</v>
      </c>
      <c r="G11" s="528"/>
      <c r="H11" s="529"/>
      <c r="I11" s="529"/>
      <c r="J11" s="528"/>
      <c r="K11" s="528"/>
      <c r="L11" s="3" t="s">
        <v>1759</v>
      </c>
      <c r="T11" s="70">
        <f aca="true" t="shared" si="0" ref="T11:T16">SUM(M11:S11)</f>
        <v>0</v>
      </c>
    </row>
    <row r="12" spans="1:20" ht="139.5">
      <c r="A12" s="139">
        <v>3</v>
      </c>
      <c r="B12" s="3" t="s">
        <v>1764</v>
      </c>
      <c r="C12" s="3" t="s">
        <v>1765</v>
      </c>
      <c r="D12" s="3" t="s">
        <v>1766</v>
      </c>
      <c r="E12" s="321" t="s">
        <v>1767</v>
      </c>
      <c r="F12" s="3" t="s">
        <v>1768</v>
      </c>
      <c r="G12" s="595">
        <v>26800</v>
      </c>
      <c r="H12" s="256" t="s">
        <v>1769</v>
      </c>
      <c r="I12" s="256">
        <v>13400</v>
      </c>
      <c r="J12" s="595">
        <v>13400</v>
      </c>
      <c r="K12" s="139" t="s">
        <v>1769</v>
      </c>
      <c r="L12" s="3" t="s">
        <v>1770</v>
      </c>
      <c r="M12" s="70">
        <f>G12</f>
        <v>26800</v>
      </c>
      <c r="N12" s="70"/>
      <c r="O12" s="70"/>
      <c r="T12" s="70">
        <f t="shared" si="0"/>
        <v>26800</v>
      </c>
    </row>
    <row r="13" spans="1:20" ht="186">
      <c r="A13" s="139">
        <v>4</v>
      </c>
      <c r="B13" s="254" t="s">
        <v>1771</v>
      </c>
      <c r="C13" s="3" t="s">
        <v>1772</v>
      </c>
      <c r="D13" s="3" t="s">
        <v>1773</v>
      </c>
      <c r="E13" s="3" t="s">
        <v>1774</v>
      </c>
      <c r="F13" s="3" t="s">
        <v>1768</v>
      </c>
      <c r="G13" s="595">
        <v>38400</v>
      </c>
      <c r="H13" s="256">
        <v>23040</v>
      </c>
      <c r="I13" s="256">
        <v>15360</v>
      </c>
      <c r="J13" s="139" t="s">
        <v>1769</v>
      </c>
      <c r="K13" s="139" t="s">
        <v>1769</v>
      </c>
      <c r="L13" s="3" t="s">
        <v>1770</v>
      </c>
      <c r="M13" s="70">
        <f>G13</f>
        <v>38400</v>
      </c>
      <c r="N13" s="70"/>
      <c r="O13" s="70"/>
      <c r="P13" s="70"/>
      <c r="T13" s="70">
        <f t="shared" si="0"/>
        <v>38400</v>
      </c>
    </row>
    <row r="14" spans="1:20" ht="139.5">
      <c r="A14" s="139">
        <v>5</v>
      </c>
      <c r="B14" s="3" t="s">
        <v>1775</v>
      </c>
      <c r="C14" s="254" t="s">
        <v>1776</v>
      </c>
      <c r="D14" s="3" t="s">
        <v>1766</v>
      </c>
      <c r="E14" s="321" t="s">
        <v>1767</v>
      </c>
      <c r="F14" s="3" t="s">
        <v>1768</v>
      </c>
      <c r="G14" s="595">
        <v>19600</v>
      </c>
      <c r="H14" s="256" t="s">
        <v>1769</v>
      </c>
      <c r="I14" s="256">
        <v>19600</v>
      </c>
      <c r="J14" s="139" t="s">
        <v>1769</v>
      </c>
      <c r="K14" s="139" t="s">
        <v>1769</v>
      </c>
      <c r="L14" s="3" t="s">
        <v>1770</v>
      </c>
      <c r="M14" s="70">
        <f>G14</f>
        <v>19600</v>
      </c>
      <c r="N14" s="70"/>
      <c r="O14" s="70"/>
      <c r="T14" s="70">
        <f t="shared" si="0"/>
        <v>19600</v>
      </c>
    </row>
    <row r="15" spans="1:20" ht="162.75">
      <c r="A15" s="139">
        <v>6</v>
      </c>
      <c r="B15" s="254" t="s">
        <v>1777</v>
      </c>
      <c r="C15" s="3" t="s">
        <v>1778</v>
      </c>
      <c r="D15" s="3" t="s">
        <v>1779</v>
      </c>
      <c r="E15" s="321" t="s">
        <v>1780</v>
      </c>
      <c r="F15" s="3" t="s">
        <v>1768</v>
      </c>
      <c r="G15" s="596" t="s">
        <v>1781</v>
      </c>
      <c r="H15" s="256" t="s">
        <v>1769</v>
      </c>
      <c r="I15" s="256" t="s">
        <v>1769</v>
      </c>
      <c r="J15" s="139" t="s">
        <v>1769</v>
      </c>
      <c r="K15" s="139" t="s">
        <v>1769</v>
      </c>
      <c r="L15" s="3" t="s">
        <v>1770</v>
      </c>
      <c r="T15" s="70">
        <f t="shared" si="0"/>
        <v>0</v>
      </c>
    </row>
    <row r="16" spans="1:20" ht="116.25">
      <c r="A16" s="139">
        <v>7</v>
      </c>
      <c r="B16" s="254" t="s">
        <v>1782</v>
      </c>
      <c r="C16" s="3" t="s">
        <v>1783</v>
      </c>
      <c r="D16" s="528"/>
      <c r="E16" s="3" t="s">
        <v>1784</v>
      </c>
      <c r="F16" s="3" t="s">
        <v>1768</v>
      </c>
      <c r="G16" s="254" t="s">
        <v>1785</v>
      </c>
      <c r="H16" s="256" t="s">
        <v>1769</v>
      </c>
      <c r="I16" s="256" t="s">
        <v>1769</v>
      </c>
      <c r="J16" s="139" t="s">
        <v>1769</v>
      </c>
      <c r="K16" s="139" t="s">
        <v>1769</v>
      </c>
      <c r="L16" s="3" t="s">
        <v>1770</v>
      </c>
      <c r="T16" s="70">
        <f t="shared" si="0"/>
        <v>0</v>
      </c>
    </row>
    <row r="17" spans="13:20" ht="23.25">
      <c r="M17" s="597">
        <f>SUM(M10:M16)</f>
        <v>84800</v>
      </c>
      <c r="N17" s="597">
        <f aca="true" t="shared" si="1" ref="N17:T17">SUM(N10:N16)</f>
        <v>0</v>
      </c>
      <c r="O17" s="597">
        <f t="shared" si="1"/>
        <v>0</v>
      </c>
      <c r="P17" s="597">
        <f t="shared" si="1"/>
        <v>0</v>
      </c>
      <c r="Q17" s="597">
        <f t="shared" si="1"/>
        <v>0</v>
      </c>
      <c r="R17" s="597">
        <f t="shared" si="1"/>
        <v>0</v>
      </c>
      <c r="S17" s="597">
        <f t="shared" si="1"/>
        <v>0</v>
      </c>
      <c r="T17" s="598">
        <f t="shared" si="1"/>
        <v>84800</v>
      </c>
    </row>
  </sheetData>
  <sheetProtection/>
  <mergeCells count="19">
    <mergeCell ref="M3:S3"/>
    <mergeCell ref="A4:L4"/>
    <mergeCell ref="M4:S4"/>
    <mergeCell ref="F7:F9"/>
    <mergeCell ref="G7:G9"/>
    <mergeCell ref="H7:K7"/>
    <mergeCell ref="A1:L1"/>
    <mergeCell ref="A2:L2"/>
    <mergeCell ref="A3:L3"/>
    <mergeCell ref="L7:L9"/>
    <mergeCell ref="M7:T7"/>
    <mergeCell ref="N8:P8"/>
    <mergeCell ref="A5:L5"/>
    <mergeCell ref="A6:K6"/>
    <mergeCell ref="A7:A9"/>
    <mergeCell ref="B7:B9"/>
    <mergeCell ref="C7:C9"/>
    <mergeCell ref="D7:D9"/>
    <mergeCell ref="E7:E9"/>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T12"/>
  <sheetViews>
    <sheetView zoomScale="80" zoomScaleNormal="80" zoomScalePageLayoutView="0" workbookViewId="0" topLeftCell="A1">
      <pane ySplit="9" topLeftCell="A10" activePane="bottomLeft" state="frozen"/>
      <selection pane="topLeft" activeCell="A1" sqref="A1"/>
      <selection pane="bottomLeft" activeCell="A10" sqref="A10:IV10"/>
    </sheetView>
  </sheetViews>
  <sheetFormatPr defaultColWidth="9.140625" defaultRowHeight="15"/>
  <cols>
    <col min="1" max="1" width="5.8515625" style="13" customWidth="1"/>
    <col min="2" max="2" width="27.421875" style="13" customWidth="1"/>
    <col min="3" max="3" width="23.57421875" style="13" customWidth="1"/>
    <col min="4" max="4" width="22.421875" style="13" customWidth="1"/>
    <col min="5" max="5" width="14.00390625" style="13" customWidth="1"/>
    <col min="6" max="6" width="11.57421875" style="13" customWidth="1"/>
    <col min="7" max="7" width="11.421875" style="13" customWidth="1"/>
    <col min="8" max="9" width="9.28125" style="13" customWidth="1"/>
    <col min="10" max="10" width="8.140625" style="13" customWidth="1"/>
    <col min="11" max="11" width="8.28125" style="13" customWidth="1"/>
    <col min="12" max="12" width="10.8515625" style="13" customWidth="1"/>
    <col min="13" max="13" width="9.00390625" style="13" customWidth="1"/>
    <col min="14" max="14" width="5.28125" style="13" bestFit="1" customWidth="1"/>
    <col min="15" max="16" width="12.421875" style="13" bestFit="1" customWidth="1"/>
    <col min="17" max="19" width="4.421875" style="13" bestFit="1" customWidth="1"/>
    <col min="20" max="16384" width="9.00390625" style="13" customWidth="1"/>
  </cols>
  <sheetData>
    <row r="1" spans="1:19" ht="23.25">
      <c r="A1" s="788" t="s">
        <v>555</v>
      </c>
      <c r="B1" s="788"/>
      <c r="C1" s="788"/>
      <c r="D1" s="788"/>
      <c r="E1" s="788"/>
      <c r="F1" s="788"/>
      <c r="G1" s="788"/>
      <c r="H1" s="788"/>
      <c r="I1" s="788"/>
      <c r="J1" s="788"/>
      <c r="K1" s="788"/>
      <c r="L1" s="788"/>
      <c r="M1" s="495" t="s">
        <v>1786</v>
      </c>
      <c r="N1" s="496"/>
      <c r="O1" s="496"/>
      <c r="P1" s="496"/>
      <c r="Q1" s="496"/>
      <c r="R1" s="496"/>
      <c r="S1" s="497"/>
    </row>
    <row r="2" spans="1:19" ht="18.75" customHeight="1">
      <c r="A2" s="780" t="s">
        <v>632</v>
      </c>
      <c r="B2" s="780"/>
      <c r="C2" s="780"/>
      <c r="D2" s="780"/>
      <c r="E2" s="780"/>
      <c r="F2" s="780"/>
      <c r="G2" s="780"/>
      <c r="H2" s="780"/>
      <c r="I2" s="780"/>
      <c r="J2" s="780"/>
      <c r="K2" s="780"/>
      <c r="L2" s="780"/>
      <c r="M2" s="498" t="s">
        <v>0</v>
      </c>
      <c r="N2" s="499"/>
      <c r="O2" s="499"/>
      <c r="P2" s="499"/>
      <c r="Q2" s="499"/>
      <c r="R2" s="499"/>
      <c r="S2" s="500"/>
    </row>
    <row r="3" spans="1:19" ht="23.25" customHeight="1">
      <c r="A3" s="805" t="s">
        <v>1563</v>
      </c>
      <c r="B3" s="805"/>
      <c r="C3" s="805"/>
      <c r="D3" s="805"/>
      <c r="E3" s="805"/>
      <c r="F3" s="805"/>
      <c r="G3" s="805"/>
      <c r="H3" s="805"/>
      <c r="I3" s="805"/>
      <c r="J3" s="805"/>
      <c r="K3" s="805"/>
      <c r="L3" s="747"/>
      <c r="M3" s="530" t="s">
        <v>1787</v>
      </c>
      <c r="N3" s="499"/>
      <c r="O3" s="499"/>
      <c r="P3" s="499"/>
      <c r="Q3" s="499"/>
      <c r="R3" s="499"/>
      <c r="S3" s="500"/>
    </row>
    <row r="4" spans="1:19" ht="23.25" customHeight="1">
      <c r="A4" s="780" t="s">
        <v>1788</v>
      </c>
      <c r="B4" s="780"/>
      <c r="C4" s="780"/>
      <c r="D4" s="780"/>
      <c r="E4" s="780"/>
      <c r="F4" s="780"/>
      <c r="G4" s="780"/>
      <c r="H4" s="780"/>
      <c r="I4" s="780"/>
      <c r="J4" s="780"/>
      <c r="K4" s="780"/>
      <c r="L4" s="780"/>
      <c r="M4" s="533" t="s">
        <v>1789</v>
      </c>
      <c r="N4" s="534"/>
      <c r="O4" s="534"/>
      <c r="P4" s="534"/>
      <c r="Q4" s="534"/>
      <c r="R4" s="534"/>
      <c r="S4" s="532"/>
    </row>
    <row r="5" spans="1:12" ht="23.25" customHeight="1">
      <c r="A5" s="780" t="s">
        <v>1566</v>
      </c>
      <c r="B5" s="780"/>
      <c r="C5" s="780"/>
      <c r="D5" s="780"/>
      <c r="E5" s="780"/>
      <c r="F5" s="780"/>
      <c r="G5" s="780"/>
      <c r="H5" s="780"/>
      <c r="I5" s="780"/>
      <c r="J5" s="780"/>
      <c r="K5" s="780"/>
      <c r="L5" s="780"/>
    </row>
    <row r="6" spans="1:12" ht="23.25">
      <c r="A6" s="804" t="s">
        <v>1790</v>
      </c>
      <c r="B6" s="804"/>
      <c r="C6" s="804"/>
      <c r="D6" s="804"/>
      <c r="E6" s="804"/>
      <c r="F6" s="804"/>
      <c r="G6" s="804"/>
      <c r="H6" s="804"/>
      <c r="I6" s="804"/>
      <c r="J6" s="804"/>
      <c r="K6" s="804"/>
      <c r="L6" s="593"/>
    </row>
    <row r="7" spans="1:20" ht="23.25">
      <c r="A7" s="791" t="s">
        <v>2</v>
      </c>
      <c r="B7" s="791" t="s">
        <v>638</v>
      </c>
      <c r="C7" s="791" t="s">
        <v>4</v>
      </c>
      <c r="D7" s="791" t="s">
        <v>0</v>
      </c>
      <c r="E7" s="791" t="s">
        <v>5</v>
      </c>
      <c r="F7" s="791" t="s">
        <v>639</v>
      </c>
      <c r="G7" s="791" t="s">
        <v>17</v>
      </c>
      <c r="H7" s="791" t="s">
        <v>7</v>
      </c>
      <c r="I7" s="791"/>
      <c r="J7" s="791"/>
      <c r="K7" s="791"/>
      <c r="L7" s="791" t="s">
        <v>8</v>
      </c>
      <c r="M7" s="801" t="s">
        <v>376</v>
      </c>
      <c r="N7" s="778"/>
      <c r="O7" s="778"/>
      <c r="P7" s="779"/>
      <c r="Q7" s="779"/>
      <c r="R7" s="779"/>
      <c r="S7" s="779"/>
      <c r="T7" s="779"/>
    </row>
    <row r="8" spans="1:20" ht="23.25">
      <c r="A8" s="791"/>
      <c r="B8" s="791"/>
      <c r="C8" s="791"/>
      <c r="D8" s="791"/>
      <c r="E8" s="791"/>
      <c r="F8" s="791"/>
      <c r="G8" s="791"/>
      <c r="H8" s="359" t="s">
        <v>9</v>
      </c>
      <c r="I8" s="359" t="s">
        <v>10</v>
      </c>
      <c r="J8" s="358" t="s">
        <v>11</v>
      </c>
      <c r="K8" s="358" t="s">
        <v>12</v>
      </c>
      <c r="L8" s="791"/>
      <c r="M8" s="356" t="s">
        <v>377</v>
      </c>
      <c r="N8" s="779" t="s">
        <v>378</v>
      </c>
      <c r="O8" s="779"/>
      <c r="P8" s="779"/>
      <c r="Q8" s="356" t="s">
        <v>309</v>
      </c>
      <c r="R8" s="356" t="s">
        <v>372</v>
      </c>
      <c r="S8" s="356" t="s">
        <v>379</v>
      </c>
      <c r="T8" s="356" t="s">
        <v>380</v>
      </c>
    </row>
    <row r="9" spans="1:16" ht="23.25">
      <c r="A9" s="791"/>
      <c r="B9" s="791"/>
      <c r="C9" s="791"/>
      <c r="D9" s="791"/>
      <c r="E9" s="791"/>
      <c r="F9" s="791"/>
      <c r="G9" s="791"/>
      <c r="H9" s="370" t="s">
        <v>13</v>
      </c>
      <c r="I9" s="370" t="s">
        <v>14</v>
      </c>
      <c r="J9" s="358" t="s">
        <v>15</v>
      </c>
      <c r="K9" s="358" t="s">
        <v>16</v>
      </c>
      <c r="L9" s="791"/>
      <c r="N9" s="114" t="s">
        <v>551</v>
      </c>
      <c r="O9" s="119" t="s">
        <v>552</v>
      </c>
      <c r="P9" s="119" t="s">
        <v>553</v>
      </c>
    </row>
    <row r="10" spans="1:20" s="224" customFormat="1" ht="69.75">
      <c r="A10" s="131">
        <v>1</v>
      </c>
      <c r="B10" s="239" t="s">
        <v>1791</v>
      </c>
      <c r="C10" s="239" t="s">
        <v>1792</v>
      </c>
      <c r="D10" s="239"/>
      <c r="E10" s="131" t="s">
        <v>1793</v>
      </c>
      <c r="F10" s="131" t="s">
        <v>1794</v>
      </c>
      <c r="G10" s="599" t="s">
        <v>1795</v>
      </c>
      <c r="H10" s="255"/>
      <c r="I10" s="255"/>
      <c r="J10" s="600"/>
      <c r="K10" s="239"/>
      <c r="L10" s="488" t="s">
        <v>1120</v>
      </c>
      <c r="M10" s="95"/>
      <c r="N10" s="95"/>
      <c r="O10" s="480"/>
      <c r="P10" s="480"/>
      <c r="Q10" s="95"/>
      <c r="R10" s="95"/>
      <c r="S10" s="95"/>
      <c r="T10" s="305"/>
    </row>
    <row r="11" spans="1:20" s="224" customFormat="1" ht="93">
      <c r="A11" s="131">
        <v>2</v>
      </c>
      <c r="B11" s="239" t="s">
        <v>1796</v>
      </c>
      <c r="C11" s="239" t="s">
        <v>1797</v>
      </c>
      <c r="D11" s="239" t="s">
        <v>1798</v>
      </c>
      <c r="E11" s="132" t="s">
        <v>1799</v>
      </c>
      <c r="F11" s="239" t="s">
        <v>1585</v>
      </c>
      <c r="G11" s="378">
        <v>30000</v>
      </c>
      <c r="H11" s="255"/>
      <c r="I11" s="255" t="s">
        <v>1573</v>
      </c>
      <c r="J11" s="600"/>
      <c r="K11" s="239"/>
      <c r="L11" s="488" t="s">
        <v>1120</v>
      </c>
      <c r="M11" s="95"/>
      <c r="N11" s="95"/>
      <c r="O11" s="480">
        <f>G11</f>
        <v>30000</v>
      </c>
      <c r="P11" s="480"/>
      <c r="Q11" s="95"/>
      <c r="R11" s="95"/>
      <c r="S11" s="95"/>
      <c r="T11" s="305">
        <f>SUM(M11:S11)</f>
        <v>30000</v>
      </c>
    </row>
    <row r="12" spans="13:20" ht="23.25">
      <c r="M12" s="305">
        <f>SUM(M10:M11)</f>
        <v>0</v>
      </c>
      <c r="N12" s="305">
        <f aca="true" t="shared" si="0" ref="N12:T12">SUM(N10:N11)</f>
        <v>0</v>
      </c>
      <c r="O12" s="305">
        <f t="shared" si="0"/>
        <v>30000</v>
      </c>
      <c r="P12" s="305">
        <f t="shared" si="0"/>
        <v>0</v>
      </c>
      <c r="Q12" s="305">
        <f t="shared" si="0"/>
        <v>0</v>
      </c>
      <c r="R12" s="305">
        <f t="shared" si="0"/>
        <v>0</v>
      </c>
      <c r="S12" s="305">
        <f t="shared" si="0"/>
        <v>0</v>
      </c>
      <c r="T12" s="601">
        <f t="shared" si="0"/>
        <v>30000</v>
      </c>
    </row>
  </sheetData>
  <sheetProtection/>
  <mergeCells count="17">
    <mergeCell ref="F7:F9"/>
    <mergeCell ref="A1:L1"/>
    <mergeCell ref="A2:L2"/>
    <mergeCell ref="A3:L3"/>
    <mergeCell ref="A4:L4"/>
    <mergeCell ref="A5:L5"/>
    <mergeCell ref="A6:K6"/>
    <mergeCell ref="G7:G9"/>
    <mergeCell ref="H7:K7"/>
    <mergeCell ref="L7:L9"/>
    <mergeCell ref="M7:T7"/>
    <mergeCell ref="N8:P8"/>
    <mergeCell ref="A7:A9"/>
    <mergeCell ref="B7:B9"/>
    <mergeCell ref="C7:C9"/>
    <mergeCell ref="D7:D9"/>
    <mergeCell ref="E7:E9"/>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T15"/>
  <sheetViews>
    <sheetView zoomScale="80" zoomScaleNormal="80" zoomScalePageLayoutView="0" workbookViewId="0" topLeftCell="A1">
      <pane ySplit="9" topLeftCell="A10" activePane="bottomLeft" state="frozen"/>
      <selection pane="topLeft" activeCell="A1" sqref="A1"/>
      <selection pane="bottomLeft" activeCell="A10" sqref="A10:IV10"/>
    </sheetView>
  </sheetViews>
  <sheetFormatPr defaultColWidth="9.140625" defaultRowHeight="15"/>
  <cols>
    <col min="1" max="1" width="5.8515625" style="13" customWidth="1"/>
    <col min="2" max="2" width="23.421875" style="13" customWidth="1"/>
    <col min="3" max="3" width="28.140625" style="13" customWidth="1"/>
    <col min="4" max="4" width="18.28125" style="13" customWidth="1"/>
    <col min="5" max="5" width="14.00390625" style="13" customWidth="1"/>
    <col min="6" max="6" width="14.421875" style="13" customWidth="1"/>
    <col min="7" max="7" width="11.421875" style="13" customWidth="1"/>
    <col min="8" max="9" width="9.28125" style="13" customWidth="1"/>
    <col min="10" max="10" width="8.140625" style="13" customWidth="1"/>
    <col min="11" max="11" width="8.28125" style="13" customWidth="1"/>
    <col min="12" max="12" width="11.8515625" style="13" customWidth="1"/>
    <col min="13" max="13" width="9.00390625" style="13" customWidth="1"/>
    <col min="14" max="14" width="5.28125" style="13" bestFit="1" customWidth="1"/>
    <col min="15" max="15" width="12.57421875" style="13" bestFit="1" customWidth="1"/>
    <col min="16" max="16" width="13.140625" style="13" bestFit="1" customWidth="1"/>
    <col min="17" max="16384" width="9.00390625" style="13" customWidth="1"/>
  </cols>
  <sheetData>
    <row r="1" spans="1:20" ht="23.25">
      <c r="A1" s="788" t="s">
        <v>555</v>
      </c>
      <c r="B1" s="788"/>
      <c r="C1" s="788"/>
      <c r="D1" s="788"/>
      <c r="E1" s="788"/>
      <c r="F1" s="788"/>
      <c r="G1" s="788"/>
      <c r="H1" s="788"/>
      <c r="I1" s="788"/>
      <c r="J1" s="788"/>
      <c r="K1" s="788"/>
      <c r="L1" s="788"/>
      <c r="M1" s="360" t="s">
        <v>1800</v>
      </c>
      <c r="N1" s="464"/>
      <c r="O1" s="464"/>
      <c r="P1" s="361"/>
      <c r="Q1" s="361"/>
      <c r="R1" s="361"/>
      <c r="S1" s="361"/>
      <c r="T1" s="362"/>
    </row>
    <row r="2" spans="1:20" ht="23.25">
      <c r="A2" s="780" t="s">
        <v>632</v>
      </c>
      <c r="B2" s="780"/>
      <c r="C2" s="780"/>
      <c r="D2" s="780"/>
      <c r="E2" s="780"/>
      <c r="F2" s="780"/>
      <c r="G2" s="780"/>
      <c r="H2" s="780"/>
      <c r="I2" s="780"/>
      <c r="J2" s="780"/>
      <c r="K2" s="780"/>
      <c r="L2" s="780"/>
      <c r="M2" s="363" t="s">
        <v>0</v>
      </c>
      <c r="N2" s="466"/>
      <c r="O2" s="466"/>
      <c r="P2" s="364"/>
      <c r="Q2" s="364"/>
      <c r="R2" s="364"/>
      <c r="S2" s="364"/>
      <c r="T2" s="365"/>
    </row>
    <row r="3" spans="1:20" ht="23.25">
      <c r="A3" s="805" t="s">
        <v>1563</v>
      </c>
      <c r="B3" s="782"/>
      <c r="C3" s="782"/>
      <c r="D3" s="782"/>
      <c r="E3" s="782"/>
      <c r="F3" s="782"/>
      <c r="G3" s="782"/>
      <c r="H3" s="782"/>
      <c r="I3" s="782"/>
      <c r="J3" s="782"/>
      <c r="K3" s="782"/>
      <c r="L3" s="782"/>
      <c r="M3" s="366" t="s">
        <v>1801</v>
      </c>
      <c r="N3" s="364"/>
      <c r="O3" s="364"/>
      <c r="P3" s="364"/>
      <c r="Q3" s="364"/>
      <c r="R3" s="364"/>
      <c r="S3" s="364"/>
      <c r="T3" s="365"/>
    </row>
    <row r="4" spans="1:20" ht="23.25">
      <c r="A4" s="782" t="s">
        <v>1802</v>
      </c>
      <c r="B4" s="782"/>
      <c r="C4" s="782"/>
      <c r="D4" s="782"/>
      <c r="E4" s="782"/>
      <c r="F4" s="782"/>
      <c r="G4" s="782"/>
      <c r="H4" s="782"/>
      <c r="I4" s="782"/>
      <c r="J4" s="782"/>
      <c r="K4" s="782"/>
      <c r="L4" s="782"/>
      <c r="M4" s="367"/>
      <c r="N4" s="368"/>
      <c r="O4" s="368"/>
      <c r="P4" s="368"/>
      <c r="Q4" s="368"/>
      <c r="R4" s="368"/>
      <c r="S4" s="368"/>
      <c r="T4" s="369"/>
    </row>
    <row r="5" spans="1:20" ht="23.25">
      <c r="A5" s="780" t="s">
        <v>1566</v>
      </c>
      <c r="B5" s="780"/>
      <c r="C5" s="780"/>
      <c r="D5" s="780"/>
      <c r="E5" s="780"/>
      <c r="F5" s="780"/>
      <c r="G5" s="780"/>
      <c r="H5" s="780"/>
      <c r="I5" s="780"/>
      <c r="J5" s="780"/>
      <c r="K5" s="780"/>
      <c r="L5" s="780"/>
      <c r="M5" s="467"/>
      <c r="N5" s="467"/>
      <c r="O5" s="467"/>
      <c r="P5" s="467"/>
      <c r="Q5" s="467"/>
      <c r="R5" s="467"/>
      <c r="S5" s="467"/>
      <c r="T5" s="467"/>
    </row>
    <row r="6" spans="1:12" ht="23.25">
      <c r="A6" s="804" t="s">
        <v>1567</v>
      </c>
      <c r="B6" s="804"/>
      <c r="C6" s="804"/>
      <c r="D6" s="804"/>
      <c r="E6" s="804"/>
      <c r="F6" s="804"/>
      <c r="G6" s="804"/>
      <c r="H6" s="804"/>
      <c r="I6" s="804"/>
      <c r="J6" s="804"/>
      <c r="K6" s="804"/>
      <c r="L6" s="593"/>
    </row>
    <row r="7" spans="1:20" ht="23.25">
      <c r="A7" s="791" t="s">
        <v>2</v>
      </c>
      <c r="B7" s="791" t="s">
        <v>638</v>
      </c>
      <c r="C7" s="791" t="s">
        <v>4</v>
      </c>
      <c r="D7" s="791" t="s">
        <v>0</v>
      </c>
      <c r="E7" s="791" t="s">
        <v>5</v>
      </c>
      <c r="F7" s="791" t="s">
        <v>639</v>
      </c>
      <c r="G7" s="791" t="s">
        <v>17</v>
      </c>
      <c r="H7" s="791" t="s">
        <v>7</v>
      </c>
      <c r="I7" s="791"/>
      <c r="J7" s="791"/>
      <c r="K7" s="791"/>
      <c r="L7" s="791" t="s">
        <v>8</v>
      </c>
      <c r="M7" s="801" t="s">
        <v>376</v>
      </c>
      <c r="N7" s="778"/>
      <c r="O7" s="778"/>
      <c r="P7" s="779"/>
      <c r="Q7" s="779"/>
      <c r="R7" s="779"/>
      <c r="S7" s="779"/>
      <c r="T7" s="779"/>
    </row>
    <row r="8" spans="1:20" ht="23.25">
      <c r="A8" s="791"/>
      <c r="B8" s="791"/>
      <c r="C8" s="791"/>
      <c r="D8" s="791"/>
      <c r="E8" s="791"/>
      <c r="F8" s="791"/>
      <c r="G8" s="791"/>
      <c r="H8" s="359" t="s">
        <v>9</v>
      </c>
      <c r="I8" s="359" t="s">
        <v>10</v>
      </c>
      <c r="J8" s="358" t="s">
        <v>11</v>
      </c>
      <c r="K8" s="358" t="s">
        <v>12</v>
      </c>
      <c r="L8" s="791"/>
      <c r="M8" s="356" t="s">
        <v>377</v>
      </c>
      <c r="N8" s="779" t="s">
        <v>378</v>
      </c>
      <c r="O8" s="779"/>
      <c r="P8" s="779"/>
      <c r="Q8" s="356" t="s">
        <v>309</v>
      </c>
      <c r="R8" s="356" t="s">
        <v>372</v>
      </c>
      <c r="S8" s="356" t="s">
        <v>379</v>
      </c>
      <c r="T8" s="356" t="s">
        <v>380</v>
      </c>
    </row>
    <row r="9" spans="1:20" ht="23.25">
      <c r="A9" s="791"/>
      <c r="B9" s="791"/>
      <c r="C9" s="791"/>
      <c r="D9" s="791"/>
      <c r="E9" s="791"/>
      <c r="F9" s="791"/>
      <c r="G9" s="791"/>
      <c r="H9" s="370" t="s">
        <v>13</v>
      </c>
      <c r="I9" s="370" t="s">
        <v>14</v>
      </c>
      <c r="J9" s="358" t="s">
        <v>15</v>
      </c>
      <c r="K9" s="358" t="s">
        <v>16</v>
      </c>
      <c r="L9" s="791"/>
      <c r="M9" s="4"/>
      <c r="N9" s="114" t="s">
        <v>551</v>
      </c>
      <c r="O9" s="119" t="s">
        <v>552</v>
      </c>
      <c r="P9" s="119" t="s">
        <v>553</v>
      </c>
      <c r="Q9" s="4"/>
      <c r="R9" s="4"/>
      <c r="S9" s="4"/>
      <c r="T9" s="4"/>
    </row>
    <row r="10" spans="1:20" ht="120.75" customHeight="1">
      <c r="A10" s="139">
        <v>1</v>
      </c>
      <c r="B10" s="602" t="s">
        <v>1803</v>
      </c>
      <c r="C10" s="3" t="s">
        <v>1804</v>
      </c>
      <c r="D10" s="3" t="s">
        <v>1805</v>
      </c>
      <c r="E10" s="3" t="s">
        <v>1806</v>
      </c>
      <c r="F10" s="3" t="s">
        <v>1807</v>
      </c>
      <c r="G10" s="139" t="s">
        <v>1808</v>
      </c>
      <c r="H10" s="595"/>
      <c r="I10" s="595"/>
      <c r="J10" s="3"/>
      <c r="K10" s="3"/>
      <c r="L10" s="3" t="s">
        <v>1809</v>
      </c>
      <c r="M10" s="4"/>
      <c r="N10" s="4"/>
      <c r="O10" s="4"/>
      <c r="P10" s="123"/>
      <c r="Q10" s="4"/>
      <c r="R10" s="4"/>
      <c r="S10" s="4"/>
      <c r="T10" s="120">
        <f>SUM(M10:S10)</f>
        <v>0</v>
      </c>
    </row>
    <row r="11" spans="1:20" ht="186">
      <c r="A11" s="139">
        <v>2</v>
      </c>
      <c r="B11" s="3" t="s">
        <v>1810</v>
      </c>
      <c r="C11" s="3" t="s">
        <v>1811</v>
      </c>
      <c r="D11" s="3" t="s">
        <v>1812</v>
      </c>
      <c r="E11" s="3" t="s">
        <v>1813</v>
      </c>
      <c r="F11" s="3" t="s">
        <v>1814</v>
      </c>
      <c r="G11" s="595">
        <v>100000</v>
      </c>
      <c r="H11" s="256"/>
      <c r="I11" s="256">
        <v>30000</v>
      </c>
      <c r="J11" s="256">
        <v>40000</v>
      </c>
      <c r="K11" s="256">
        <v>30000</v>
      </c>
      <c r="L11" s="3" t="s">
        <v>1815</v>
      </c>
      <c r="M11" s="603"/>
      <c r="N11" s="603"/>
      <c r="O11" s="70">
        <f>G11</f>
        <v>100000</v>
      </c>
      <c r="P11" s="70"/>
      <c r="T11" s="120">
        <f>SUM(M11:S11)</f>
        <v>100000</v>
      </c>
    </row>
    <row r="12" spans="1:20" ht="116.25">
      <c r="A12" s="139">
        <v>3</v>
      </c>
      <c r="B12" s="3" t="s">
        <v>1816</v>
      </c>
      <c r="C12" s="3" t="s">
        <v>1817</v>
      </c>
      <c r="D12" s="3" t="s">
        <v>1818</v>
      </c>
      <c r="E12" s="3" t="s">
        <v>1819</v>
      </c>
      <c r="F12" s="3" t="s">
        <v>1820</v>
      </c>
      <c r="G12" s="595">
        <v>30000</v>
      </c>
      <c r="H12" s="256"/>
      <c r="I12" s="604">
        <v>30000</v>
      </c>
      <c r="J12" s="3"/>
      <c r="K12" s="3"/>
      <c r="L12" s="588" t="s">
        <v>1821</v>
      </c>
      <c r="O12" s="70">
        <f>G12</f>
        <v>30000</v>
      </c>
      <c r="P12" s="70"/>
      <c r="T12" s="120">
        <f>SUM(M12:S12)</f>
        <v>30000</v>
      </c>
    </row>
    <row r="13" spans="1:20" s="224" customFormat="1" ht="93">
      <c r="A13" s="93">
        <v>4</v>
      </c>
      <c r="B13" s="605" t="s">
        <v>1822</v>
      </c>
      <c r="C13" s="172" t="s">
        <v>1823</v>
      </c>
      <c r="D13" s="172" t="s">
        <v>1824</v>
      </c>
      <c r="E13" s="606" t="s">
        <v>1825</v>
      </c>
      <c r="F13" s="172" t="s">
        <v>1826</v>
      </c>
      <c r="G13" s="475">
        <v>100000</v>
      </c>
      <c r="H13" s="607"/>
      <c r="I13" s="171">
        <v>50000</v>
      </c>
      <c r="J13" s="475"/>
      <c r="K13" s="475">
        <v>50000</v>
      </c>
      <c r="L13" s="477" t="s">
        <v>1827</v>
      </c>
      <c r="O13" s="70"/>
      <c r="Q13" s="337">
        <f>G13</f>
        <v>100000</v>
      </c>
      <c r="T13" s="305">
        <f>SUM(M13:S13)</f>
        <v>100000</v>
      </c>
    </row>
    <row r="14" spans="1:20" ht="139.5">
      <c r="A14" s="139">
        <v>5</v>
      </c>
      <c r="B14" s="3" t="s">
        <v>1828</v>
      </c>
      <c r="C14" s="3" t="s">
        <v>1829</v>
      </c>
      <c r="D14" s="3" t="s">
        <v>1830</v>
      </c>
      <c r="E14" s="3" t="s">
        <v>1831</v>
      </c>
      <c r="F14" s="3" t="s">
        <v>1832</v>
      </c>
      <c r="G14" s="595">
        <v>100000</v>
      </c>
      <c r="H14" s="256">
        <v>100000</v>
      </c>
      <c r="I14" s="529"/>
      <c r="J14" s="528"/>
      <c r="K14" s="528"/>
      <c r="L14" s="588" t="s">
        <v>1164</v>
      </c>
      <c r="O14" s="70">
        <f>G14</f>
        <v>100000</v>
      </c>
      <c r="P14" s="70"/>
      <c r="T14" s="120">
        <f>SUM(M14:S14)</f>
        <v>100000</v>
      </c>
    </row>
    <row r="15" spans="7:20" ht="23.25">
      <c r="G15" s="509">
        <f>SUM(G11:G14)</f>
        <v>330000</v>
      </c>
      <c r="M15" s="120">
        <f aca="true" t="shared" si="0" ref="M15:T15">SUM(M10:M14)</f>
        <v>0</v>
      </c>
      <c r="N15" s="120">
        <f t="shared" si="0"/>
        <v>0</v>
      </c>
      <c r="O15" s="120">
        <f t="shared" si="0"/>
        <v>230000</v>
      </c>
      <c r="P15" s="120">
        <f t="shared" si="0"/>
        <v>0</v>
      </c>
      <c r="Q15" s="120">
        <f t="shared" si="0"/>
        <v>100000</v>
      </c>
      <c r="R15" s="120">
        <f t="shared" si="0"/>
        <v>0</v>
      </c>
      <c r="S15" s="120">
        <f t="shared" si="0"/>
        <v>0</v>
      </c>
      <c r="T15" s="122">
        <f t="shared" si="0"/>
        <v>330000</v>
      </c>
    </row>
  </sheetData>
  <sheetProtection/>
  <mergeCells count="17">
    <mergeCell ref="F7:F9"/>
    <mergeCell ref="A1:L1"/>
    <mergeCell ref="A2:L2"/>
    <mergeCell ref="A3:L3"/>
    <mergeCell ref="A4:L4"/>
    <mergeCell ref="A5:L5"/>
    <mergeCell ref="A6:K6"/>
    <mergeCell ref="G7:G9"/>
    <mergeCell ref="H7:K7"/>
    <mergeCell ref="L7:L9"/>
    <mergeCell ref="M7:T7"/>
    <mergeCell ref="N8:P8"/>
    <mergeCell ref="A7:A9"/>
    <mergeCell ref="B7:B9"/>
    <mergeCell ref="C7:C9"/>
    <mergeCell ref="D7:D9"/>
    <mergeCell ref="E7:E9"/>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T15"/>
  <sheetViews>
    <sheetView zoomScale="80" zoomScaleNormal="80" zoomScalePageLayoutView="0" workbookViewId="0" topLeftCell="A1">
      <pane ySplit="9" topLeftCell="A10" activePane="bottomLeft" state="frozen"/>
      <selection pane="topLeft" activeCell="A1" sqref="A1"/>
      <selection pane="bottomLeft" activeCell="A10" sqref="A10:IV10"/>
    </sheetView>
  </sheetViews>
  <sheetFormatPr defaultColWidth="9.140625" defaultRowHeight="15"/>
  <cols>
    <col min="1" max="1" width="5.8515625" style="13" customWidth="1"/>
    <col min="2" max="2" width="32.421875" style="13" customWidth="1"/>
    <col min="3" max="3" width="24.421875" style="13" customWidth="1"/>
    <col min="4" max="4" width="17.00390625" style="13" customWidth="1"/>
    <col min="5" max="5" width="14.00390625" style="13" customWidth="1"/>
    <col min="6" max="6" width="13.7109375" style="13" customWidth="1"/>
    <col min="7" max="7" width="11.421875" style="13" customWidth="1"/>
    <col min="8" max="9" width="9.28125" style="13" customWidth="1"/>
    <col min="10" max="10" width="8.140625" style="13" customWidth="1"/>
    <col min="11" max="11" width="8.28125" style="13" customWidth="1"/>
    <col min="12" max="12" width="10.8515625" style="13" customWidth="1"/>
    <col min="13" max="13" width="9.00390625" style="13" customWidth="1"/>
    <col min="14" max="14" width="7.7109375" style="13" bestFit="1" customWidth="1"/>
    <col min="15" max="16" width="12.421875" style="13" bestFit="1" customWidth="1"/>
    <col min="17" max="16384" width="9.00390625" style="13" customWidth="1"/>
  </cols>
  <sheetData>
    <row r="1" spans="1:20" ht="23.25">
      <c r="A1" s="788" t="s">
        <v>555</v>
      </c>
      <c r="B1" s="788"/>
      <c r="C1" s="788"/>
      <c r="D1" s="788"/>
      <c r="E1" s="788"/>
      <c r="F1" s="788"/>
      <c r="G1" s="788"/>
      <c r="H1" s="788"/>
      <c r="I1" s="788"/>
      <c r="J1" s="788"/>
      <c r="K1" s="788"/>
      <c r="L1" s="788"/>
      <c r="M1" s="495" t="s">
        <v>1833</v>
      </c>
      <c r="N1" s="505"/>
      <c r="O1" s="496"/>
      <c r="P1" s="496"/>
      <c r="Q1" s="496"/>
      <c r="R1" s="496"/>
      <c r="S1" s="496"/>
      <c r="T1" s="497"/>
    </row>
    <row r="2" spans="1:20" ht="23.25">
      <c r="A2" s="780" t="s">
        <v>632</v>
      </c>
      <c r="B2" s="780"/>
      <c r="C2" s="780"/>
      <c r="D2" s="780"/>
      <c r="E2" s="780"/>
      <c r="F2" s="780"/>
      <c r="G2" s="780"/>
      <c r="H2" s="780"/>
      <c r="I2" s="780"/>
      <c r="J2" s="780"/>
      <c r="K2" s="780"/>
      <c r="L2" s="780"/>
      <c r="M2" s="498" t="s">
        <v>0</v>
      </c>
      <c r="N2" s="506"/>
      <c r="O2" s="499"/>
      <c r="P2" s="499"/>
      <c r="Q2" s="499"/>
      <c r="R2" s="499"/>
      <c r="S2" s="499"/>
      <c r="T2" s="500"/>
    </row>
    <row r="3" spans="1:20" ht="23.25">
      <c r="A3" s="805" t="s">
        <v>1563</v>
      </c>
      <c r="B3" s="782"/>
      <c r="C3" s="782"/>
      <c r="D3" s="782"/>
      <c r="E3" s="782"/>
      <c r="F3" s="782"/>
      <c r="G3" s="782"/>
      <c r="H3" s="782"/>
      <c r="I3" s="782"/>
      <c r="J3" s="782"/>
      <c r="K3" s="782"/>
      <c r="L3" s="782"/>
      <c r="M3" s="533" t="s">
        <v>1834</v>
      </c>
      <c r="N3" s="534"/>
      <c r="O3" s="534"/>
      <c r="P3" s="534"/>
      <c r="Q3" s="534"/>
      <c r="R3" s="534"/>
      <c r="S3" s="534"/>
      <c r="T3" s="532"/>
    </row>
    <row r="4" spans="1:12" ht="23.25">
      <c r="A4" s="782" t="s">
        <v>1835</v>
      </c>
      <c r="B4" s="782"/>
      <c r="C4" s="782"/>
      <c r="D4" s="782"/>
      <c r="E4" s="782"/>
      <c r="F4" s="782"/>
      <c r="G4" s="782"/>
      <c r="H4" s="782"/>
      <c r="I4" s="782"/>
      <c r="J4" s="782"/>
      <c r="K4" s="782"/>
      <c r="L4" s="782"/>
    </row>
    <row r="5" spans="1:12" ht="23.25">
      <c r="A5" s="780" t="s">
        <v>1566</v>
      </c>
      <c r="B5" s="780"/>
      <c r="C5" s="780"/>
      <c r="D5" s="780"/>
      <c r="E5" s="780"/>
      <c r="F5" s="780"/>
      <c r="G5" s="780"/>
      <c r="H5" s="780"/>
      <c r="I5" s="780"/>
      <c r="J5" s="780"/>
      <c r="K5" s="780"/>
      <c r="L5" s="780"/>
    </row>
    <row r="6" spans="1:12" ht="23.25">
      <c r="A6" s="804" t="s">
        <v>1836</v>
      </c>
      <c r="B6" s="804"/>
      <c r="C6" s="804"/>
      <c r="D6" s="804"/>
      <c r="E6" s="804"/>
      <c r="F6" s="804"/>
      <c r="G6" s="804"/>
      <c r="H6" s="804"/>
      <c r="I6" s="804"/>
      <c r="J6" s="804"/>
      <c r="K6" s="804"/>
      <c r="L6" s="593"/>
    </row>
    <row r="7" spans="1:20" ht="23.25">
      <c r="A7" s="791" t="s">
        <v>2</v>
      </c>
      <c r="B7" s="791" t="s">
        <v>638</v>
      </c>
      <c r="C7" s="791" t="s">
        <v>4</v>
      </c>
      <c r="D7" s="791" t="s">
        <v>0</v>
      </c>
      <c r="E7" s="791" t="s">
        <v>5</v>
      </c>
      <c r="F7" s="791" t="s">
        <v>6</v>
      </c>
      <c r="G7" s="791" t="s">
        <v>17</v>
      </c>
      <c r="H7" s="791" t="s">
        <v>7</v>
      </c>
      <c r="I7" s="791"/>
      <c r="J7" s="791"/>
      <c r="K7" s="791"/>
      <c r="L7" s="791" t="s">
        <v>8</v>
      </c>
      <c r="M7" s="801" t="s">
        <v>376</v>
      </c>
      <c r="N7" s="778"/>
      <c r="O7" s="779"/>
      <c r="P7" s="779"/>
      <c r="Q7" s="779"/>
      <c r="R7" s="779"/>
      <c r="S7" s="779"/>
      <c r="T7" s="779"/>
    </row>
    <row r="8" spans="1:20" ht="23.25">
      <c r="A8" s="791"/>
      <c r="B8" s="791"/>
      <c r="C8" s="791"/>
      <c r="D8" s="791"/>
      <c r="E8" s="791"/>
      <c r="F8" s="791"/>
      <c r="G8" s="791"/>
      <c r="H8" s="359" t="s">
        <v>9</v>
      </c>
      <c r="I8" s="359" t="s">
        <v>10</v>
      </c>
      <c r="J8" s="358" t="s">
        <v>11</v>
      </c>
      <c r="K8" s="358" t="s">
        <v>12</v>
      </c>
      <c r="L8" s="791"/>
      <c r="M8" s="356" t="s">
        <v>377</v>
      </c>
      <c r="N8" s="779" t="s">
        <v>378</v>
      </c>
      <c r="O8" s="779"/>
      <c r="P8" s="779"/>
      <c r="Q8" s="356" t="s">
        <v>309</v>
      </c>
      <c r="R8" s="356" t="s">
        <v>372</v>
      </c>
      <c r="S8" s="356" t="s">
        <v>379</v>
      </c>
      <c r="T8" s="356" t="s">
        <v>380</v>
      </c>
    </row>
    <row r="9" spans="1:20" ht="23.25">
      <c r="A9" s="791"/>
      <c r="B9" s="791"/>
      <c r="C9" s="791"/>
      <c r="D9" s="791"/>
      <c r="E9" s="791"/>
      <c r="F9" s="791"/>
      <c r="G9" s="791"/>
      <c r="H9" s="370" t="s">
        <v>13</v>
      </c>
      <c r="I9" s="370" t="s">
        <v>14</v>
      </c>
      <c r="J9" s="358" t="s">
        <v>15</v>
      </c>
      <c r="K9" s="358" t="s">
        <v>16</v>
      </c>
      <c r="L9" s="791"/>
      <c r="M9" s="4"/>
      <c r="N9" s="114" t="s">
        <v>551</v>
      </c>
      <c r="O9" s="119" t="s">
        <v>552</v>
      </c>
      <c r="P9" s="119" t="s">
        <v>553</v>
      </c>
      <c r="Q9" s="4"/>
      <c r="R9" s="4"/>
      <c r="S9" s="4"/>
      <c r="T9" s="4"/>
    </row>
    <row r="10" spans="1:20" ht="139.5">
      <c r="A10" s="185">
        <v>1</v>
      </c>
      <c r="B10" s="608" t="s">
        <v>1837</v>
      </c>
      <c r="C10" s="6" t="s">
        <v>1838</v>
      </c>
      <c r="D10" s="3" t="s">
        <v>1839</v>
      </c>
      <c r="E10" s="3" t="s">
        <v>1840</v>
      </c>
      <c r="F10" s="185" t="s">
        <v>1841</v>
      </c>
      <c r="G10" s="609"/>
      <c r="H10" s="610"/>
      <c r="I10" s="610"/>
      <c r="J10" s="609"/>
      <c r="K10" s="609"/>
      <c r="L10" s="611" t="s">
        <v>1151</v>
      </c>
      <c r="M10" s="4"/>
      <c r="N10" s="4"/>
      <c r="O10" s="123"/>
      <c r="P10" s="123"/>
      <c r="Q10" s="4"/>
      <c r="R10" s="4"/>
      <c r="S10" s="4"/>
      <c r="T10" s="120">
        <f>SUM(M10:S10)</f>
        <v>0</v>
      </c>
    </row>
    <row r="11" spans="1:20" ht="116.25">
      <c r="A11" s="185">
        <v>2</v>
      </c>
      <c r="B11" s="608" t="s">
        <v>1842</v>
      </c>
      <c r="C11" s="3" t="s">
        <v>1843</v>
      </c>
      <c r="D11" s="3" t="s">
        <v>1844</v>
      </c>
      <c r="E11" s="3" t="s">
        <v>1845</v>
      </c>
      <c r="F11" s="139" t="s">
        <v>1846</v>
      </c>
      <c r="G11" s="242">
        <v>342000</v>
      </c>
      <c r="H11" s="529"/>
      <c r="I11" s="529"/>
      <c r="J11" s="528"/>
      <c r="K11" s="528"/>
      <c r="L11" s="612" t="s">
        <v>1847</v>
      </c>
      <c r="M11" s="4"/>
      <c r="N11" s="272">
        <f>G11</f>
        <v>342000</v>
      </c>
      <c r="O11" s="123"/>
      <c r="P11" s="123"/>
      <c r="Q11" s="4"/>
      <c r="R11" s="4"/>
      <c r="S11" s="4"/>
      <c r="T11" s="120">
        <f>SUM(M11:S11)</f>
        <v>342000</v>
      </c>
    </row>
    <row r="12" spans="1:20" ht="325.5">
      <c r="A12" s="185">
        <v>3</v>
      </c>
      <c r="B12" s="608" t="s">
        <v>1848</v>
      </c>
      <c r="C12" s="3" t="s">
        <v>1849</v>
      </c>
      <c r="D12" s="3" t="s">
        <v>1850</v>
      </c>
      <c r="E12" s="3" t="s">
        <v>1851</v>
      </c>
      <c r="F12" s="139" t="s">
        <v>1852</v>
      </c>
      <c r="G12" s="242">
        <v>30000</v>
      </c>
      <c r="H12" s="529"/>
      <c r="I12" s="255" t="s">
        <v>1573</v>
      </c>
      <c r="J12" s="528"/>
      <c r="K12" s="528"/>
      <c r="L12" s="613" t="s">
        <v>1853</v>
      </c>
      <c r="M12" s="4"/>
      <c r="N12" s="4"/>
      <c r="O12" s="123">
        <f>G12</f>
        <v>30000</v>
      </c>
      <c r="P12" s="123"/>
      <c r="Q12" s="4"/>
      <c r="R12" s="4"/>
      <c r="S12" s="4"/>
      <c r="T12" s="120">
        <f>SUM(M12:S12)</f>
        <v>30000</v>
      </c>
    </row>
    <row r="13" spans="1:20" ht="93">
      <c r="A13" s="185">
        <v>4</v>
      </c>
      <c r="B13" s="608" t="s">
        <v>1854</v>
      </c>
      <c r="C13" s="3" t="s">
        <v>1855</v>
      </c>
      <c r="D13" s="3"/>
      <c r="E13" s="3"/>
      <c r="F13" s="139"/>
      <c r="G13" s="242">
        <v>60000</v>
      </c>
      <c r="H13" s="529"/>
      <c r="I13" s="529"/>
      <c r="J13" s="528"/>
      <c r="K13" s="528"/>
      <c r="L13" s="613" t="s">
        <v>1856</v>
      </c>
      <c r="M13" s="4"/>
      <c r="N13" s="4"/>
      <c r="O13" s="123"/>
      <c r="P13" s="123"/>
      <c r="Q13" s="4"/>
      <c r="R13" s="4"/>
      <c r="S13" s="123">
        <f>G13</f>
        <v>60000</v>
      </c>
      <c r="T13" s="120">
        <f>SUM(M13:S13)</f>
        <v>60000</v>
      </c>
    </row>
    <row r="14" spans="7:20" ht="23.25">
      <c r="G14" s="614">
        <f>SUM(G10:G13)</f>
        <v>432000</v>
      </c>
      <c r="M14" s="120">
        <f>SUM(M10:M13)</f>
        <v>0</v>
      </c>
      <c r="N14" s="120">
        <f aca="true" t="shared" si="0" ref="N14:T14">SUM(N10:N13)</f>
        <v>342000</v>
      </c>
      <c r="O14" s="120">
        <f t="shared" si="0"/>
        <v>30000</v>
      </c>
      <c r="P14" s="120">
        <f t="shared" si="0"/>
        <v>0</v>
      </c>
      <c r="Q14" s="120">
        <f t="shared" si="0"/>
        <v>0</v>
      </c>
      <c r="R14" s="120">
        <f t="shared" si="0"/>
        <v>0</v>
      </c>
      <c r="S14" s="120">
        <f t="shared" si="0"/>
        <v>60000</v>
      </c>
      <c r="T14" s="122">
        <f t="shared" si="0"/>
        <v>432000</v>
      </c>
    </row>
    <row r="15" ht="23.25">
      <c r="T15" s="383">
        <f>T14-G14</f>
        <v>0</v>
      </c>
    </row>
  </sheetData>
  <sheetProtection/>
  <mergeCells count="17">
    <mergeCell ref="F7:F9"/>
    <mergeCell ref="A1:L1"/>
    <mergeCell ref="A2:L2"/>
    <mergeCell ref="A3:L3"/>
    <mergeCell ref="A4:L4"/>
    <mergeCell ref="A5:L5"/>
    <mergeCell ref="A6:K6"/>
    <mergeCell ref="G7:G9"/>
    <mergeCell ref="H7:K7"/>
    <mergeCell ref="L7:L9"/>
    <mergeCell ref="M7:T7"/>
    <mergeCell ref="N8:P8"/>
    <mergeCell ref="A7:A9"/>
    <mergeCell ref="B7:B9"/>
    <mergeCell ref="C7:C9"/>
    <mergeCell ref="D7:D9"/>
    <mergeCell ref="E7:E9"/>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S10"/>
  <sheetViews>
    <sheetView zoomScale="80" zoomScaleNormal="80" zoomScalePageLayoutView="0" workbookViewId="0" topLeftCell="A1">
      <pane ySplit="9" topLeftCell="A10" activePane="bottomLeft" state="frozen"/>
      <selection pane="topLeft" activeCell="A1" sqref="A1"/>
      <selection pane="bottomLeft" activeCell="A10" sqref="A10:IV10"/>
    </sheetView>
  </sheetViews>
  <sheetFormatPr defaultColWidth="9.140625" defaultRowHeight="15"/>
  <cols>
    <col min="1" max="1" width="5.00390625" style="13" bestFit="1" customWidth="1"/>
    <col min="2" max="2" width="30.00390625" style="13" customWidth="1"/>
    <col min="3" max="3" width="29.421875" style="13" customWidth="1"/>
    <col min="4" max="4" width="21.28125" style="13" customWidth="1"/>
    <col min="5" max="5" width="14.00390625" style="13" customWidth="1"/>
    <col min="6" max="6" width="9.421875" style="13" bestFit="1" customWidth="1"/>
    <col min="7" max="7" width="11.421875" style="13" customWidth="1"/>
    <col min="8" max="11" width="7.8515625" style="13" bestFit="1" customWidth="1"/>
    <col min="12" max="12" width="10.8515625" style="13" customWidth="1"/>
    <col min="13" max="16384" width="9.00390625" style="13" customWidth="1"/>
  </cols>
  <sheetData>
    <row r="1" spans="1:19" ht="23.25">
      <c r="A1" s="788" t="s">
        <v>555</v>
      </c>
      <c r="B1" s="788"/>
      <c r="C1" s="788"/>
      <c r="D1" s="788"/>
      <c r="E1" s="788"/>
      <c r="F1" s="788"/>
      <c r="G1" s="788"/>
      <c r="H1" s="788"/>
      <c r="I1" s="788"/>
      <c r="J1" s="788"/>
      <c r="K1" s="788"/>
      <c r="L1" s="788"/>
      <c r="M1" s="495" t="s">
        <v>1857</v>
      </c>
      <c r="N1" s="496"/>
      <c r="O1" s="496"/>
      <c r="P1" s="496"/>
      <c r="Q1" s="496"/>
      <c r="R1" s="496"/>
      <c r="S1" s="497"/>
    </row>
    <row r="2" spans="1:19" ht="23.25">
      <c r="A2" s="780" t="s">
        <v>632</v>
      </c>
      <c r="B2" s="780"/>
      <c r="C2" s="780"/>
      <c r="D2" s="780"/>
      <c r="E2" s="780"/>
      <c r="F2" s="780"/>
      <c r="G2" s="780"/>
      <c r="H2" s="780"/>
      <c r="I2" s="780"/>
      <c r="J2" s="780"/>
      <c r="K2" s="780"/>
      <c r="L2" s="780"/>
      <c r="M2" s="498" t="s">
        <v>0</v>
      </c>
      <c r="N2" s="499"/>
      <c r="O2" s="499"/>
      <c r="P2" s="499"/>
      <c r="Q2" s="499"/>
      <c r="R2" s="499"/>
      <c r="S2" s="500"/>
    </row>
    <row r="3" spans="1:19" ht="23.25">
      <c r="A3" s="805" t="s">
        <v>1563</v>
      </c>
      <c r="B3" s="782"/>
      <c r="C3" s="782"/>
      <c r="D3" s="782"/>
      <c r="E3" s="782"/>
      <c r="F3" s="782"/>
      <c r="G3" s="782"/>
      <c r="H3" s="782"/>
      <c r="I3" s="782"/>
      <c r="J3" s="782"/>
      <c r="K3" s="782"/>
      <c r="L3" s="782"/>
      <c r="M3" s="533" t="s">
        <v>1858</v>
      </c>
      <c r="N3" s="534"/>
      <c r="O3" s="534"/>
      <c r="P3" s="534"/>
      <c r="Q3" s="534"/>
      <c r="R3" s="534"/>
      <c r="S3" s="532"/>
    </row>
    <row r="4" spans="1:12" ht="23.25">
      <c r="A4" s="782" t="s">
        <v>1859</v>
      </c>
      <c r="B4" s="782"/>
      <c r="C4" s="782"/>
      <c r="D4" s="782"/>
      <c r="E4" s="782"/>
      <c r="F4" s="782"/>
      <c r="G4" s="782"/>
      <c r="H4" s="782"/>
      <c r="I4" s="782"/>
      <c r="J4" s="782"/>
      <c r="K4" s="782"/>
      <c r="L4" s="782"/>
    </row>
    <row r="5" spans="1:12" ht="23.25" customHeight="1">
      <c r="A5" s="780" t="s">
        <v>1566</v>
      </c>
      <c r="B5" s="780"/>
      <c r="C5" s="780"/>
      <c r="D5" s="780"/>
      <c r="E5" s="780"/>
      <c r="F5" s="780"/>
      <c r="G5" s="780"/>
      <c r="H5" s="780"/>
      <c r="I5" s="780"/>
      <c r="J5" s="780"/>
      <c r="K5" s="780"/>
      <c r="L5" s="780"/>
    </row>
    <row r="6" spans="1:12" ht="23.25" customHeight="1">
      <c r="A6" s="804" t="s">
        <v>1860</v>
      </c>
      <c r="B6" s="804"/>
      <c r="C6" s="804"/>
      <c r="D6" s="804"/>
      <c r="E6" s="804"/>
      <c r="F6" s="804"/>
      <c r="G6" s="804"/>
      <c r="H6" s="804"/>
      <c r="I6" s="804"/>
      <c r="J6" s="804"/>
      <c r="K6" s="804"/>
      <c r="L6" s="804"/>
    </row>
    <row r="7" spans="1:12" ht="23.25">
      <c r="A7" s="791" t="s">
        <v>2</v>
      </c>
      <c r="B7" s="791" t="s">
        <v>638</v>
      </c>
      <c r="C7" s="791" t="s">
        <v>4</v>
      </c>
      <c r="D7" s="791" t="s">
        <v>0</v>
      </c>
      <c r="E7" s="791" t="s">
        <v>5</v>
      </c>
      <c r="F7" s="791" t="s">
        <v>639</v>
      </c>
      <c r="G7" s="791" t="s">
        <v>17</v>
      </c>
      <c r="H7" s="791" t="s">
        <v>7</v>
      </c>
      <c r="I7" s="791"/>
      <c r="J7" s="791"/>
      <c r="K7" s="791"/>
      <c r="L7" s="791" t="s">
        <v>8</v>
      </c>
    </row>
    <row r="8" spans="1:12" ht="23.25">
      <c r="A8" s="791"/>
      <c r="B8" s="791"/>
      <c r="C8" s="791"/>
      <c r="D8" s="791"/>
      <c r="E8" s="791"/>
      <c r="F8" s="791"/>
      <c r="G8" s="791"/>
      <c r="H8" s="359" t="s">
        <v>9</v>
      </c>
      <c r="I8" s="359" t="s">
        <v>10</v>
      </c>
      <c r="J8" s="358" t="s">
        <v>11</v>
      </c>
      <c r="K8" s="358" t="s">
        <v>12</v>
      </c>
      <c r="L8" s="791"/>
    </row>
    <row r="9" spans="1:12" ht="23.25">
      <c r="A9" s="791"/>
      <c r="B9" s="791"/>
      <c r="C9" s="791"/>
      <c r="D9" s="791"/>
      <c r="E9" s="791"/>
      <c r="F9" s="791"/>
      <c r="G9" s="791"/>
      <c r="H9" s="370" t="s">
        <v>13</v>
      </c>
      <c r="I9" s="370" t="s">
        <v>14</v>
      </c>
      <c r="J9" s="358" t="s">
        <v>15</v>
      </c>
      <c r="K9" s="358" t="s">
        <v>16</v>
      </c>
      <c r="L9" s="791"/>
    </row>
    <row r="10" spans="1:13" s="4" customFormat="1" ht="186">
      <c r="A10" s="185">
        <v>1</v>
      </c>
      <c r="B10" s="3" t="s">
        <v>1861</v>
      </c>
      <c r="C10" s="3" t="s">
        <v>1862</v>
      </c>
      <c r="D10" s="3" t="s">
        <v>1863</v>
      </c>
      <c r="E10" s="139" t="s">
        <v>1864</v>
      </c>
      <c r="F10" s="139"/>
      <c r="G10" s="139" t="s">
        <v>1865</v>
      </c>
      <c r="H10" s="256"/>
      <c r="I10" s="256"/>
      <c r="J10" s="3"/>
      <c r="K10" s="3"/>
      <c r="L10" s="3" t="s">
        <v>1866</v>
      </c>
      <c r="M10" s="615"/>
    </row>
  </sheetData>
  <sheetProtection/>
  <mergeCells count="15">
    <mergeCell ref="A1:L1"/>
    <mergeCell ref="A2:L2"/>
    <mergeCell ref="A3:L3"/>
    <mergeCell ref="A4:L4"/>
    <mergeCell ref="A5:L5"/>
    <mergeCell ref="A6:L6"/>
    <mergeCell ref="G7:G9"/>
    <mergeCell ref="H7:K7"/>
    <mergeCell ref="L7:L9"/>
    <mergeCell ref="A7:A9"/>
    <mergeCell ref="B7:B9"/>
    <mergeCell ref="C7:C9"/>
    <mergeCell ref="D7:D9"/>
    <mergeCell ref="E7:E9"/>
    <mergeCell ref="F7:F9"/>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R10"/>
  <sheetViews>
    <sheetView zoomScale="80" zoomScaleNormal="80" zoomScalePageLayoutView="0" workbookViewId="0" topLeftCell="A1">
      <pane ySplit="9" topLeftCell="A10" activePane="bottomLeft" state="frozen"/>
      <selection pane="topLeft" activeCell="A1" sqref="A1"/>
      <selection pane="bottomLeft" activeCell="A10" sqref="A10:IV10"/>
    </sheetView>
  </sheetViews>
  <sheetFormatPr defaultColWidth="9.140625" defaultRowHeight="15"/>
  <cols>
    <col min="1" max="1" width="5.8515625" style="13" customWidth="1"/>
    <col min="2" max="2" width="23.421875" style="13" customWidth="1"/>
    <col min="3" max="3" width="20.00390625" style="13" customWidth="1"/>
    <col min="4" max="4" width="22.7109375" style="13" customWidth="1"/>
    <col min="5" max="5" width="28.7109375" style="13" customWidth="1"/>
    <col min="6" max="6" width="10.421875" style="13" customWidth="1"/>
    <col min="7" max="7" width="9.00390625" style="13" bestFit="1" customWidth="1"/>
    <col min="8" max="9" width="9.28125" style="13" customWidth="1"/>
    <col min="10" max="10" width="8.140625" style="13" customWidth="1"/>
    <col min="11" max="11" width="8.28125" style="13" customWidth="1"/>
    <col min="12" max="12" width="9.421875" style="13" bestFit="1" customWidth="1"/>
    <col min="13" max="13" width="5.28125" style="13" customWidth="1"/>
    <col min="14" max="14" width="14.00390625" style="13" bestFit="1" customWidth="1"/>
    <col min="15" max="16" width="4.00390625" style="13" bestFit="1" customWidth="1"/>
    <col min="17" max="17" width="4.28125" style="13" bestFit="1" customWidth="1"/>
    <col min="18" max="16384" width="9.00390625" style="13" customWidth="1"/>
  </cols>
  <sheetData>
    <row r="1" spans="1:17" ht="23.25">
      <c r="A1" s="788" t="s">
        <v>555</v>
      </c>
      <c r="B1" s="788"/>
      <c r="C1" s="788"/>
      <c r="D1" s="788"/>
      <c r="E1" s="788"/>
      <c r="F1" s="788"/>
      <c r="G1" s="788"/>
      <c r="H1" s="788"/>
      <c r="I1" s="788"/>
      <c r="J1" s="788"/>
      <c r="K1" s="788"/>
      <c r="L1" s="788"/>
      <c r="M1" s="616" t="s">
        <v>1867</v>
      </c>
      <c r="N1" s="361"/>
      <c r="O1" s="361"/>
      <c r="P1" s="361"/>
      <c r="Q1" s="362"/>
    </row>
    <row r="2" spans="1:17" ht="23.25">
      <c r="A2" s="780" t="s">
        <v>632</v>
      </c>
      <c r="B2" s="780"/>
      <c r="C2" s="780"/>
      <c r="D2" s="780"/>
      <c r="E2" s="780"/>
      <c r="F2" s="780"/>
      <c r="G2" s="780"/>
      <c r="H2" s="780"/>
      <c r="I2" s="780"/>
      <c r="J2" s="780"/>
      <c r="K2" s="780"/>
      <c r="L2" s="780"/>
      <c r="M2" s="363" t="s">
        <v>0</v>
      </c>
      <c r="N2" s="364"/>
      <c r="O2" s="364"/>
      <c r="P2" s="364"/>
      <c r="Q2" s="365"/>
    </row>
    <row r="3" spans="1:17" ht="23.25">
      <c r="A3" s="805" t="s">
        <v>1563</v>
      </c>
      <c r="B3" s="782"/>
      <c r="C3" s="782"/>
      <c r="D3" s="782"/>
      <c r="E3" s="782"/>
      <c r="F3" s="782"/>
      <c r="G3" s="782"/>
      <c r="H3" s="782"/>
      <c r="I3" s="782"/>
      <c r="J3" s="782"/>
      <c r="K3" s="782"/>
      <c r="L3" s="782"/>
      <c r="M3" s="806" t="s">
        <v>1868</v>
      </c>
      <c r="N3" s="807"/>
      <c r="O3" s="807"/>
      <c r="P3" s="807"/>
      <c r="Q3" s="808"/>
    </row>
    <row r="4" spans="1:17" ht="23.25">
      <c r="A4" s="780" t="s">
        <v>1869</v>
      </c>
      <c r="B4" s="780"/>
      <c r="C4" s="780"/>
      <c r="D4" s="780"/>
      <c r="E4" s="780"/>
      <c r="F4" s="780"/>
      <c r="G4" s="780"/>
      <c r="H4" s="780"/>
      <c r="I4" s="780"/>
      <c r="J4" s="780"/>
      <c r="K4" s="780"/>
      <c r="L4" s="780"/>
      <c r="M4" s="839" t="s">
        <v>1870</v>
      </c>
      <c r="N4" s="837"/>
      <c r="O4" s="837"/>
      <c r="P4" s="837"/>
      <c r="Q4" s="838"/>
    </row>
    <row r="5" spans="1:12" ht="23.25" customHeight="1">
      <c r="A5" s="780" t="s">
        <v>1566</v>
      </c>
      <c r="B5" s="780"/>
      <c r="C5" s="780"/>
      <c r="D5" s="780"/>
      <c r="E5" s="780"/>
      <c r="F5" s="780"/>
      <c r="G5" s="780"/>
      <c r="H5" s="780"/>
      <c r="I5" s="780"/>
      <c r="J5" s="780"/>
      <c r="K5" s="780"/>
      <c r="L5" s="780"/>
    </row>
    <row r="6" spans="1:12" ht="23.25" customHeight="1">
      <c r="A6" s="804" t="s">
        <v>1871</v>
      </c>
      <c r="B6" s="804"/>
      <c r="C6" s="804"/>
      <c r="D6" s="804"/>
      <c r="E6" s="804"/>
      <c r="F6" s="804"/>
      <c r="G6" s="804"/>
      <c r="H6" s="804"/>
      <c r="I6" s="804"/>
      <c r="J6" s="804"/>
      <c r="K6" s="804"/>
      <c r="L6" s="804"/>
    </row>
    <row r="7" spans="1:18" ht="23.25">
      <c r="A7" s="791" t="s">
        <v>2</v>
      </c>
      <c r="B7" s="791" t="s">
        <v>638</v>
      </c>
      <c r="C7" s="791" t="s">
        <v>4</v>
      </c>
      <c r="D7" s="791" t="s">
        <v>0</v>
      </c>
      <c r="E7" s="791" t="s">
        <v>5</v>
      </c>
      <c r="F7" s="791" t="s">
        <v>639</v>
      </c>
      <c r="G7" s="791" t="s">
        <v>17</v>
      </c>
      <c r="H7" s="791" t="s">
        <v>7</v>
      </c>
      <c r="I7" s="791"/>
      <c r="J7" s="791"/>
      <c r="K7" s="791"/>
      <c r="L7" s="791" t="s">
        <v>8</v>
      </c>
      <c r="M7" s="801" t="s">
        <v>376</v>
      </c>
      <c r="N7" s="779"/>
      <c r="O7" s="779"/>
      <c r="P7" s="779"/>
      <c r="Q7" s="779"/>
      <c r="R7" s="779"/>
    </row>
    <row r="8" spans="1:18" ht="23.25">
      <c r="A8" s="791"/>
      <c r="B8" s="791"/>
      <c r="C8" s="791"/>
      <c r="D8" s="791"/>
      <c r="E8" s="791"/>
      <c r="F8" s="791"/>
      <c r="G8" s="791"/>
      <c r="H8" s="359" t="s">
        <v>9</v>
      </c>
      <c r="I8" s="359" t="s">
        <v>10</v>
      </c>
      <c r="J8" s="358" t="s">
        <v>11</v>
      </c>
      <c r="K8" s="358" t="s">
        <v>12</v>
      </c>
      <c r="L8" s="791"/>
      <c r="M8" s="356" t="s">
        <v>377</v>
      </c>
      <c r="N8" s="356" t="s">
        <v>378</v>
      </c>
      <c r="O8" s="356" t="s">
        <v>309</v>
      </c>
      <c r="P8" s="356" t="s">
        <v>372</v>
      </c>
      <c r="Q8" s="356" t="s">
        <v>379</v>
      </c>
      <c r="R8" s="356" t="s">
        <v>380</v>
      </c>
    </row>
    <row r="9" spans="1:18" ht="23.25">
      <c r="A9" s="791"/>
      <c r="B9" s="791"/>
      <c r="C9" s="791"/>
      <c r="D9" s="791"/>
      <c r="E9" s="791"/>
      <c r="F9" s="791"/>
      <c r="G9" s="791"/>
      <c r="H9" s="370" t="s">
        <v>13</v>
      </c>
      <c r="I9" s="370" t="s">
        <v>14</v>
      </c>
      <c r="J9" s="358" t="s">
        <v>15</v>
      </c>
      <c r="K9" s="358" t="s">
        <v>16</v>
      </c>
      <c r="L9" s="791"/>
      <c r="M9" s="4"/>
      <c r="N9" s="4"/>
      <c r="O9" s="4"/>
      <c r="P9" s="4"/>
      <c r="Q9" s="4"/>
      <c r="R9" s="4"/>
    </row>
    <row r="10" spans="1:18" ht="209.25">
      <c r="A10" s="185">
        <v>1</v>
      </c>
      <c r="B10" s="3" t="s">
        <v>1872</v>
      </c>
      <c r="C10" s="3" t="s">
        <v>1873</v>
      </c>
      <c r="D10" s="3" t="s">
        <v>1874</v>
      </c>
      <c r="E10" s="3" t="s">
        <v>1875</v>
      </c>
      <c r="F10" s="139" t="s">
        <v>1876</v>
      </c>
      <c r="G10" s="242">
        <v>30000</v>
      </c>
      <c r="H10" s="507"/>
      <c r="I10" s="507"/>
      <c r="J10" s="554">
        <v>30000</v>
      </c>
      <c r="K10" s="6"/>
      <c r="L10" s="611" t="s">
        <v>1165</v>
      </c>
      <c r="M10" s="4"/>
      <c r="N10" s="123">
        <f>J10</f>
        <v>30000</v>
      </c>
      <c r="O10" s="4"/>
      <c r="P10" s="4"/>
      <c r="Q10" s="4"/>
      <c r="R10" s="120">
        <f>SUM(M10:Q10)</f>
        <v>30000</v>
      </c>
    </row>
  </sheetData>
  <sheetProtection/>
  <mergeCells count="18">
    <mergeCell ref="G7:G9"/>
    <mergeCell ref="H7:K7"/>
    <mergeCell ref="A1:L1"/>
    <mergeCell ref="A2:L2"/>
    <mergeCell ref="A3:L3"/>
    <mergeCell ref="M3:Q3"/>
    <mergeCell ref="A4:L4"/>
    <mergeCell ref="M4:Q4"/>
    <mergeCell ref="L7:L9"/>
    <mergeCell ref="M7:R7"/>
    <mergeCell ref="A5:L5"/>
    <mergeCell ref="A6:L6"/>
    <mergeCell ref="A7:A9"/>
    <mergeCell ref="B7:B9"/>
    <mergeCell ref="C7:C9"/>
    <mergeCell ref="D7:D9"/>
    <mergeCell ref="E7:E9"/>
    <mergeCell ref="F7:F9"/>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T11"/>
  <sheetViews>
    <sheetView zoomScale="80" zoomScaleNormal="80" zoomScalePageLayoutView="0" workbookViewId="0" topLeftCell="A1">
      <pane ySplit="9" topLeftCell="A10" activePane="bottomLeft" state="frozen"/>
      <selection pane="topLeft" activeCell="A1" sqref="A1"/>
      <selection pane="bottomLeft" activeCell="A10" sqref="A10:IV10"/>
    </sheetView>
  </sheetViews>
  <sheetFormatPr defaultColWidth="9.140625" defaultRowHeight="15"/>
  <cols>
    <col min="1" max="1" width="5.8515625" style="13" customWidth="1"/>
    <col min="2" max="2" width="26.421875" style="13" customWidth="1"/>
    <col min="3" max="3" width="24.421875" style="13" customWidth="1"/>
    <col min="4" max="4" width="28.421875" style="13" customWidth="1"/>
    <col min="5" max="5" width="14.00390625" style="13" customWidth="1"/>
    <col min="6" max="6" width="10.421875" style="13" customWidth="1"/>
    <col min="7" max="7" width="11.421875" style="13" customWidth="1"/>
    <col min="8" max="9" width="9.28125" style="13" customWidth="1"/>
    <col min="10" max="10" width="8.140625" style="13" customWidth="1"/>
    <col min="11" max="11" width="8.28125" style="13" customWidth="1"/>
    <col min="12" max="12" width="10.8515625" style="13" customWidth="1"/>
    <col min="13" max="13" width="9.00390625" style="13" customWidth="1"/>
    <col min="14" max="14" width="5.28125" style="13" bestFit="1" customWidth="1"/>
    <col min="15" max="16" width="12.421875" style="13" bestFit="1" customWidth="1"/>
    <col min="17" max="19" width="4.8515625" style="13" bestFit="1" customWidth="1"/>
    <col min="20" max="16384" width="9.00390625" style="13" customWidth="1"/>
  </cols>
  <sheetData>
    <row r="1" spans="1:17" ht="23.25">
      <c r="A1" s="788" t="s">
        <v>555</v>
      </c>
      <c r="B1" s="788"/>
      <c r="C1" s="788"/>
      <c r="D1" s="788"/>
      <c r="E1" s="788"/>
      <c r="F1" s="788"/>
      <c r="G1" s="788"/>
      <c r="H1" s="788"/>
      <c r="I1" s="788"/>
      <c r="J1" s="788"/>
      <c r="K1" s="788"/>
      <c r="L1" s="788"/>
      <c r="M1" s="616" t="s">
        <v>1877</v>
      </c>
      <c r="N1" s="361"/>
      <c r="O1" s="361"/>
      <c r="P1" s="361"/>
      <c r="Q1" s="362"/>
    </row>
    <row r="2" spans="1:17" ht="23.25">
      <c r="A2" s="780" t="s">
        <v>632</v>
      </c>
      <c r="B2" s="780"/>
      <c r="C2" s="780"/>
      <c r="D2" s="780"/>
      <c r="E2" s="780"/>
      <c r="F2" s="780"/>
      <c r="G2" s="780"/>
      <c r="H2" s="780"/>
      <c r="I2" s="780"/>
      <c r="J2" s="780"/>
      <c r="K2" s="780"/>
      <c r="L2" s="780"/>
      <c r="M2" s="363" t="s">
        <v>0</v>
      </c>
      <c r="N2" s="364"/>
      <c r="O2" s="364"/>
      <c r="P2" s="364"/>
      <c r="Q2" s="365"/>
    </row>
    <row r="3" spans="1:17" ht="23.25" customHeight="1">
      <c r="A3" s="747" t="s">
        <v>1563</v>
      </c>
      <c r="B3" s="780"/>
      <c r="C3" s="780"/>
      <c r="D3" s="780"/>
      <c r="E3" s="780"/>
      <c r="F3" s="780"/>
      <c r="G3" s="780"/>
      <c r="H3" s="780"/>
      <c r="I3" s="780"/>
      <c r="J3" s="780"/>
      <c r="K3" s="780"/>
      <c r="L3" s="780"/>
      <c r="M3" s="806" t="s">
        <v>1878</v>
      </c>
      <c r="N3" s="807"/>
      <c r="O3" s="807"/>
      <c r="P3" s="807"/>
      <c r="Q3" s="808"/>
    </row>
    <row r="4" spans="1:17" ht="23.25" customHeight="1">
      <c r="A4" s="780" t="s">
        <v>1879</v>
      </c>
      <c r="B4" s="780"/>
      <c r="C4" s="780"/>
      <c r="D4" s="780"/>
      <c r="E4" s="780"/>
      <c r="F4" s="780"/>
      <c r="G4" s="780"/>
      <c r="H4" s="780"/>
      <c r="I4" s="780"/>
      <c r="J4" s="780"/>
      <c r="K4" s="780"/>
      <c r="L4" s="780"/>
      <c r="M4" s="840" t="s">
        <v>1880</v>
      </c>
      <c r="N4" s="841"/>
      <c r="O4" s="841"/>
      <c r="P4" s="841"/>
      <c r="Q4" s="842"/>
    </row>
    <row r="5" spans="1:17" ht="23.25" customHeight="1">
      <c r="A5" s="780" t="s">
        <v>1566</v>
      </c>
      <c r="B5" s="780"/>
      <c r="C5" s="780"/>
      <c r="D5" s="780"/>
      <c r="E5" s="780"/>
      <c r="F5" s="780"/>
      <c r="G5" s="780"/>
      <c r="H5" s="780"/>
      <c r="I5" s="780"/>
      <c r="J5" s="780"/>
      <c r="K5" s="780"/>
      <c r="L5" s="780"/>
      <c r="M5" s="530" t="s">
        <v>1881</v>
      </c>
      <c r="N5" s="499"/>
      <c r="O5" s="499"/>
      <c r="P5" s="499"/>
      <c r="Q5" s="500"/>
    </row>
    <row r="6" spans="1:17" ht="23.25" customHeight="1">
      <c r="A6" s="804" t="s">
        <v>1743</v>
      </c>
      <c r="B6" s="804"/>
      <c r="C6" s="804"/>
      <c r="D6" s="804"/>
      <c r="E6" s="804"/>
      <c r="F6" s="804"/>
      <c r="G6" s="804"/>
      <c r="H6" s="804"/>
      <c r="I6" s="804"/>
      <c r="J6" s="804"/>
      <c r="K6" s="804"/>
      <c r="L6" s="16"/>
      <c r="M6" s="533" t="s">
        <v>1882</v>
      </c>
      <c r="N6" s="534"/>
      <c r="O6" s="534"/>
      <c r="P6" s="534"/>
      <c r="Q6" s="532"/>
    </row>
    <row r="7" spans="1:20" ht="23.25">
      <c r="A7" s="791" t="s">
        <v>2</v>
      </c>
      <c r="B7" s="791" t="s">
        <v>638</v>
      </c>
      <c r="C7" s="791" t="s">
        <v>4</v>
      </c>
      <c r="D7" s="791" t="s">
        <v>0</v>
      </c>
      <c r="E7" s="791" t="s">
        <v>5</v>
      </c>
      <c r="F7" s="791" t="s">
        <v>639</v>
      </c>
      <c r="G7" s="791" t="s">
        <v>17</v>
      </c>
      <c r="H7" s="791" t="s">
        <v>7</v>
      </c>
      <c r="I7" s="791"/>
      <c r="J7" s="791"/>
      <c r="K7" s="791"/>
      <c r="L7" s="791" t="s">
        <v>8</v>
      </c>
      <c r="M7" s="801" t="s">
        <v>376</v>
      </c>
      <c r="N7" s="778"/>
      <c r="O7" s="778"/>
      <c r="P7" s="779"/>
      <c r="Q7" s="779"/>
      <c r="R7" s="779"/>
      <c r="S7" s="779"/>
      <c r="T7" s="779"/>
    </row>
    <row r="8" spans="1:20" ht="23.25">
      <c r="A8" s="791"/>
      <c r="B8" s="791"/>
      <c r="C8" s="791"/>
      <c r="D8" s="791"/>
      <c r="E8" s="791"/>
      <c r="F8" s="791"/>
      <c r="G8" s="791"/>
      <c r="H8" s="359" t="s">
        <v>9</v>
      </c>
      <c r="I8" s="359" t="s">
        <v>10</v>
      </c>
      <c r="J8" s="358" t="s">
        <v>11</v>
      </c>
      <c r="K8" s="358" t="s">
        <v>12</v>
      </c>
      <c r="L8" s="791"/>
      <c r="M8" s="356" t="s">
        <v>377</v>
      </c>
      <c r="N8" s="779" t="s">
        <v>378</v>
      </c>
      <c r="O8" s="779"/>
      <c r="P8" s="779"/>
      <c r="Q8" s="356" t="s">
        <v>309</v>
      </c>
      <c r="R8" s="356" t="s">
        <v>372</v>
      </c>
      <c r="S8" s="356" t="s">
        <v>379</v>
      </c>
      <c r="T8" s="356" t="s">
        <v>380</v>
      </c>
    </row>
    <row r="9" spans="1:16" ht="23.25">
      <c r="A9" s="791"/>
      <c r="B9" s="791"/>
      <c r="C9" s="791"/>
      <c r="D9" s="791"/>
      <c r="E9" s="791"/>
      <c r="F9" s="791"/>
      <c r="G9" s="791"/>
      <c r="H9" s="370" t="s">
        <v>13</v>
      </c>
      <c r="I9" s="370" t="s">
        <v>14</v>
      </c>
      <c r="J9" s="358" t="s">
        <v>15</v>
      </c>
      <c r="K9" s="358" t="s">
        <v>16</v>
      </c>
      <c r="L9" s="791"/>
      <c r="N9" s="114" t="s">
        <v>551</v>
      </c>
      <c r="O9" s="119" t="s">
        <v>552</v>
      </c>
      <c r="P9" s="119" t="s">
        <v>553</v>
      </c>
    </row>
    <row r="10" spans="1:20" ht="209.25">
      <c r="A10" s="185">
        <v>1</v>
      </c>
      <c r="B10" s="3" t="s">
        <v>1883</v>
      </c>
      <c r="C10" s="3" t="s">
        <v>1884</v>
      </c>
      <c r="D10" s="3" t="s">
        <v>1885</v>
      </c>
      <c r="E10" s="3" t="s">
        <v>1886</v>
      </c>
      <c r="F10" s="3" t="s">
        <v>1887</v>
      </c>
      <c r="G10" s="595">
        <v>400000</v>
      </c>
      <c r="H10" s="507"/>
      <c r="I10" s="507">
        <v>130000</v>
      </c>
      <c r="J10" s="242">
        <v>200000</v>
      </c>
      <c r="K10" s="6"/>
      <c r="L10" s="588" t="s">
        <v>1888</v>
      </c>
      <c r="M10" s="70">
        <f>G10</f>
        <v>400000</v>
      </c>
      <c r="S10" s="70"/>
      <c r="T10" s="120">
        <f>SUM(M10:S10)</f>
        <v>400000</v>
      </c>
    </row>
    <row r="11" spans="13:20" ht="23.25">
      <c r="M11" s="120">
        <f>SUM(M10)</f>
        <v>400000</v>
      </c>
      <c r="N11" s="120">
        <f aca="true" t="shared" si="0" ref="N11:T11">SUM(N10)</f>
        <v>0</v>
      </c>
      <c r="O11" s="120">
        <f t="shared" si="0"/>
        <v>0</v>
      </c>
      <c r="P11" s="120">
        <f t="shared" si="0"/>
        <v>0</v>
      </c>
      <c r="Q11" s="120">
        <f t="shared" si="0"/>
        <v>0</v>
      </c>
      <c r="R11" s="120">
        <f t="shared" si="0"/>
        <v>0</v>
      </c>
      <c r="S11" s="120">
        <f t="shared" si="0"/>
        <v>0</v>
      </c>
      <c r="T11" s="122">
        <f t="shared" si="0"/>
        <v>400000</v>
      </c>
    </row>
  </sheetData>
  <sheetProtection/>
  <mergeCells count="19">
    <mergeCell ref="M3:Q3"/>
    <mergeCell ref="A4:L4"/>
    <mergeCell ref="M4:Q4"/>
    <mergeCell ref="F7:F9"/>
    <mergeCell ref="G7:G9"/>
    <mergeCell ref="H7:K7"/>
    <mergeCell ref="A1:L1"/>
    <mergeCell ref="A2:L2"/>
    <mergeCell ref="A3:L3"/>
    <mergeCell ref="L7:L9"/>
    <mergeCell ref="M7:T7"/>
    <mergeCell ref="N8:P8"/>
    <mergeCell ref="A5:L5"/>
    <mergeCell ref="A6:K6"/>
    <mergeCell ref="A7:A9"/>
    <mergeCell ref="B7:B9"/>
    <mergeCell ref="C7:C9"/>
    <mergeCell ref="D7:D9"/>
    <mergeCell ref="E7:E9"/>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FF0000"/>
  </sheetPr>
  <dimension ref="A1:Q26"/>
  <sheetViews>
    <sheetView zoomScale="80" zoomScaleNormal="80" zoomScalePageLayoutView="0" workbookViewId="0" topLeftCell="A1">
      <pane ySplit="9" topLeftCell="A10" activePane="bottomLeft" state="frozen"/>
      <selection pane="topLeft" activeCell="A1" sqref="A1"/>
      <selection pane="bottomLeft" activeCell="A10" sqref="A10:IV10"/>
    </sheetView>
  </sheetViews>
  <sheetFormatPr defaultColWidth="9.140625" defaultRowHeight="15"/>
  <cols>
    <col min="1" max="1" width="5.8515625" style="13" customWidth="1"/>
    <col min="2" max="2" width="23.421875" style="13" customWidth="1"/>
    <col min="3" max="3" width="20.00390625" style="13" customWidth="1"/>
    <col min="4" max="4" width="17.00390625" style="13" customWidth="1"/>
    <col min="5" max="5" width="14.00390625" style="13" customWidth="1"/>
    <col min="6" max="6" width="10.421875" style="13" customWidth="1"/>
    <col min="7" max="7" width="11.421875" style="13" customWidth="1"/>
    <col min="8" max="9" width="9.28125" style="13" customWidth="1"/>
    <col min="10" max="10" width="8.140625" style="13" customWidth="1"/>
    <col min="11" max="11" width="8.28125" style="13" customWidth="1"/>
    <col min="12" max="12" width="10.8515625" style="13" customWidth="1"/>
    <col min="13" max="16" width="9.00390625" style="13" customWidth="1"/>
    <col min="17" max="17" width="20.8515625" style="13" customWidth="1"/>
    <col min="18" max="16384" width="9.00390625" style="13" customWidth="1"/>
  </cols>
  <sheetData>
    <row r="1" spans="1:17" ht="23.25">
      <c r="A1" s="788" t="s">
        <v>555</v>
      </c>
      <c r="B1" s="788"/>
      <c r="C1" s="788"/>
      <c r="D1" s="788"/>
      <c r="E1" s="788"/>
      <c r="F1" s="788"/>
      <c r="G1" s="788"/>
      <c r="H1" s="788"/>
      <c r="I1" s="788"/>
      <c r="J1" s="788"/>
      <c r="K1" s="788"/>
      <c r="L1" s="788"/>
      <c r="M1" s="618" t="s">
        <v>1892</v>
      </c>
      <c r="N1" s="496"/>
      <c r="O1" s="496"/>
      <c r="P1" s="496"/>
      <c r="Q1" s="497"/>
    </row>
    <row r="2" spans="1:17" ht="23.25">
      <c r="A2" s="780" t="s">
        <v>632</v>
      </c>
      <c r="B2" s="780"/>
      <c r="C2" s="780"/>
      <c r="D2" s="780"/>
      <c r="E2" s="780"/>
      <c r="F2" s="780"/>
      <c r="G2" s="780"/>
      <c r="H2" s="780"/>
      <c r="I2" s="780"/>
      <c r="J2" s="780"/>
      <c r="K2" s="780"/>
      <c r="L2" s="780"/>
      <c r="M2" s="498" t="s">
        <v>0</v>
      </c>
      <c r="N2" s="499"/>
      <c r="O2" s="499"/>
      <c r="P2" s="499"/>
      <c r="Q2" s="500"/>
    </row>
    <row r="3" spans="1:17" ht="23.25">
      <c r="A3" s="805" t="s">
        <v>1563</v>
      </c>
      <c r="B3" s="782"/>
      <c r="C3" s="782"/>
      <c r="D3" s="782"/>
      <c r="E3" s="782"/>
      <c r="F3" s="782"/>
      <c r="G3" s="782"/>
      <c r="H3" s="782"/>
      <c r="I3" s="782"/>
      <c r="J3" s="782"/>
      <c r="K3" s="782"/>
      <c r="L3" s="782"/>
      <c r="M3" s="806" t="s">
        <v>1893</v>
      </c>
      <c r="N3" s="807"/>
      <c r="O3" s="807"/>
      <c r="P3" s="807"/>
      <c r="Q3" s="808"/>
    </row>
    <row r="4" spans="1:17" ht="23.25">
      <c r="A4" s="782" t="s">
        <v>1894</v>
      </c>
      <c r="B4" s="782"/>
      <c r="C4" s="782"/>
      <c r="D4" s="782"/>
      <c r="E4" s="782"/>
      <c r="F4" s="782"/>
      <c r="G4" s="782"/>
      <c r="H4" s="782"/>
      <c r="I4" s="782"/>
      <c r="J4" s="782"/>
      <c r="K4" s="782"/>
      <c r="L4" s="782"/>
      <c r="M4" s="809" t="s">
        <v>1895</v>
      </c>
      <c r="N4" s="810"/>
      <c r="O4" s="810"/>
      <c r="P4" s="810"/>
      <c r="Q4" s="811"/>
    </row>
    <row r="5" spans="1:12" ht="23.25" customHeight="1">
      <c r="A5" s="780" t="s">
        <v>1566</v>
      </c>
      <c r="B5" s="780"/>
      <c r="C5" s="780"/>
      <c r="D5" s="780"/>
      <c r="E5" s="780"/>
      <c r="F5" s="780"/>
      <c r="G5" s="780"/>
      <c r="H5" s="780"/>
      <c r="I5" s="780"/>
      <c r="J5" s="780"/>
      <c r="K5" s="780"/>
      <c r="L5" s="780"/>
    </row>
    <row r="6" spans="1:12" ht="23.25" customHeight="1">
      <c r="A6" s="804" t="s">
        <v>1567</v>
      </c>
      <c r="B6" s="804"/>
      <c r="C6" s="804"/>
      <c r="D6" s="804"/>
      <c r="E6" s="804"/>
      <c r="F6" s="804"/>
      <c r="G6" s="804"/>
      <c r="H6" s="804"/>
      <c r="I6" s="804"/>
      <c r="J6" s="804"/>
      <c r="K6" s="804"/>
      <c r="L6" s="804"/>
    </row>
    <row r="7" spans="1:12" ht="23.25">
      <c r="A7" s="791" t="s">
        <v>2</v>
      </c>
      <c r="B7" s="791" t="s">
        <v>638</v>
      </c>
      <c r="C7" s="791" t="s">
        <v>4</v>
      </c>
      <c r="D7" s="791" t="s">
        <v>0</v>
      </c>
      <c r="E7" s="791" t="s">
        <v>5</v>
      </c>
      <c r="F7" s="791" t="s">
        <v>639</v>
      </c>
      <c r="G7" s="791" t="s">
        <v>17</v>
      </c>
      <c r="H7" s="791" t="s">
        <v>7</v>
      </c>
      <c r="I7" s="791"/>
      <c r="J7" s="791"/>
      <c r="K7" s="791"/>
      <c r="L7" s="791" t="s">
        <v>8</v>
      </c>
    </row>
    <row r="8" spans="1:12" ht="23.25">
      <c r="A8" s="791"/>
      <c r="B8" s="791"/>
      <c r="C8" s="791"/>
      <c r="D8" s="791"/>
      <c r="E8" s="791"/>
      <c r="F8" s="791"/>
      <c r="G8" s="791"/>
      <c r="H8" s="359" t="s">
        <v>9</v>
      </c>
      <c r="I8" s="359" t="s">
        <v>10</v>
      </c>
      <c r="J8" s="358" t="s">
        <v>11</v>
      </c>
      <c r="K8" s="358" t="s">
        <v>12</v>
      </c>
      <c r="L8" s="791"/>
    </row>
    <row r="9" spans="1:12" ht="23.25">
      <c r="A9" s="791"/>
      <c r="B9" s="791"/>
      <c r="C9" s="791"/>
      <c r="D9" s="791"/>
      <c r="E9" s="791"/>
      <c r="F9" s="791"/>
      <c r="G9" s="791"/>
      <c r="H9" s="370" t="s">
        <v>13</v>
      </c>
      <c r="I9" s="370" t="s">
        <v>14</v>
      </c>
      <c r="J9" s="358" t="s">
        <v>15</v>
      </c>
      <c r="K9" s="358" t="s">
        <v>16</v>
      </c>
      <c r="L9" s="791"/>
    </row>
    <row r="10" spans="1:12" ht="23.25">
      <c r="A10" s="501"/>
      <c r="B10" s="501"/>
      <c r="C10" s="501"/>
      <c r="D10" s="501"/>
      <c r="E10" s="501"/>
      <c r="F10" s="501"/>
      <c r="G10" s="501"/>
      <c r="H10" s="502"/>
      <c r="I10" s="502"/>
      <c r="J10" s="501"/>
      <c r="K10" s="501"/>
      <c r="L10" s="501"/>
    </row>
    <row r="11" spans="1:12" ht="23.25">
      <c r="A11" s="12"/>
      <c r="B11" s="12"/>
      <c r="C11" s="12"/>
      <c r="D11" s="12"/>
      <c r="E11" s="12"/>
      <c r="F11" s="12"/>
      <c r="G11" s="12"/>
      <c r="H11" s="503"/>
      <c r="I11" s="503"/>
      <c r="J11" s="12"/>
      <c r="K11" s="12"/>
      <c r="L11" s="12"/>
    </row>
    <row r="12" spans="1:12" ht="23.25">
      <c r="A12" s="12"/>
      <c r="B12" s="12"/>
      <c r="C12" s="12"/>
      <c r="D12" s="12"/>
      <c r="E12" s="12"/>
      <c r="F12" s="12"/>
      <c r="G12" s="12"/>
      <c r="H12" s="503"/>
      <c r="I12" s="503"/>
      <c r="J12" s="12"/>
      <c r="K12" s="12"/>
      <c r="L12" s="12"/>
    </row>
    <row r="13" spans="1:12" ht="23.25">
      <c r="A13" s="12"/>
      <c r="B13" s="12"/>
      <c r="C13" s="12"/>
      <c r="D13" s="12"/>
      <c r="E13" s="12"/>
      <c r="F13" s="12"/>
      <c r="G13" s="12"/>
      <c r="H13" s="503"/>
      <c r="I13" s="503"/>
      <c r="J13" s="12"/>
      <c r="K13" s="12"/>
      <c r="L13" s="12"/>
    </row>
    <row r="14" spans="1:12" ht="23.25">
      <c r="A14" s="12"/>
      <c r="B14" s="12"/>
      <c r="C14" s="12"/>
      <c r="D14" s="12"/>
      <c r="E14" s="12"/>
      <c r="F14" s="12"/>
      <c r="G14" s="12"/>
      <c r="H14" s="503"/>
      <c r="I14" s="503"/>
      <c r="J14" s="12"/>
      <c r="K14" s="12"/>
      <c r="L14" s="12"/>
    </row>
    <row r="15" spans="1:12" ht="23.25">
      <c r="A15" s="12"/>
      <c r="B15" s="12"/>
      <c r="C15" s="12"/>
      <c r="D15" s="12"/>
      <c r="E15" s="12"/>
      <c r="F15" s="12"/>
      <c r="G15" s="12"/>
      <c r="H15" s="503"/>
      <c r="I15" s="503"/>
      <c r="J15" s="12"/>
      <c r="K15" s="12"/>
      <c r="L15" s="12"/>
    </row>
    <row r="16" spans="1:12" ht="23.25">
      <c r="A16" s="12"/>
      <c r="B16" s="12"/>
      <c r="C16" s="12"/>
      <c r="D16" s="12"/>
      <c r="E16" s="12"/>
      <c r="F16" s="12"/>
      <c r="G16" s="12"/>
      <c r="H16" s="503"/>
      <c r="I16" s="503"/>
      <c r="J16" s="12"/>
      <c r="K16" s="12"/>
      <c r="L16" s="12"/>
    </row>
    <row r="17" spans="1:12" ht="23.25">
      <c r="A17" s="12"/>
      <c r="B17" s="12"/>
      <c r="C17" s="12"/>
      <c r="D17" s="12"/>
      <c r="E17" s="12"/>
      <c r="F17" s="12"/>
      <c r="G17" s="12"/>
      <c r="H17" s="503"/>
      <c r="I17" s="503"/>
      <c r="J17" s="12"/>
      <c r="K17" s="12"/>
      <c r="L17" s="12"/>
    </row>
    <row r="18" spans="1:12" ht="23.25">
      <c r="A18" s="12"/>
      <c r="B18" s="12"/>
      <c r="C18" s="12"/>
      <c r="D18" s="12"/>
      <c r="E18" s="12"/>
      <c r="F18" s="12"/>
      <c r="G18" s="12"/>
      <c r="H18" s="503"/>
      <c r="I18" s="503"/>
      <c r="J18" s="12"/>
      <c r="K18" s="12"/>
      <c r="L18" s="12"/>
    </row>
    <row r="19" spans="1:12" ht="23.25">
      <c r="A19" s="12"/>
      <c r="B19" s="12"/>
      <c r="C19" s="12"/>
      <c r="D19" s="12"/>
      <c r="E19" s="12"/>
      <c r="F19" s="12"/>
      <c r="G19" s="12"/>
      <c r="H19" s="503"/>
      <c r="I19" s="503"/>
      <c r="J19" s="12"/>
      <c r="K19" s="12"/>
      <c r="L19" s="12"/>
    </row>
    <row r="20" spans="1:12" ht="23.25">
      <c r="A20" s="12"/>
      <c r="B20" s="12"/>
      <c r="C20" s="12"/>
      <c r="D20" s="12"/>
      <c r="E20" s="12"/>
      <c r="F20" s="12"/>
      <c r="G20" s="12"/>
      <c r="H20" s="503"/>
      <c r="I20" s="503"/>
      <c r="J20" s="12"/>
      <c r="K20" s="12"/>
      <c r="L20" s="12"/>
    </row>
    <row r="21" spans="1:12" ht="23.25">
      <c r="A21" s="12"/>
      <c r="B21" s="12"/>
      <c r="C21" s="12"/>
      <c r="D21" s="12"/>
      <c r="E21" s="12"/>
      <c r="F21" s="12"/>
      <c r="G21" s="12"/>
      <c r="H21" s="503"/>
      <c r="I21" s="503"/>
      <c r="J21" s="12"/>
      <c r="K21" s="12"/>
      <c r="L21" s="12"/>
    </row>
    <row r="22" spans="1:12" ht="23.25">
      <c r="A22" s="12"/>
      <c r="B22" s="12"/>
      <c r="C22" s="12"/>
      <c r="D22" s="12"/>
      <c r="E22" s="12"/>
      <c r="F22" s="12"/>
      <c r="G22" s="12"/>
      <c r="H22" s="503"/>
      <c r="I22" s="503"/>
      <c r="J22" s="12"/>
      <c r="K22" s="12"/>
      <c r="L22" s="12"/>
    </row>
    <row r="23" spans="1:12" ht="23.25">
      <c r="A23" s="12"/>
      <c r="B23" s="12"/>
      <c r="C23" s="12"/>
      <c r="D23" s="12"/>
      <c r="E23" s="12"/>
      <c r="F23" s="12"/>
      <c r="G23" s="12"/>
      <c r="H23" s="503"/>
      <c r="I23" s="503"/>
      <c r="J23" s="12"/>
      <c r="K23" s="12"/>
      <c r="L23" s="12"/>
    </row>
    <row r="24" spans="1:12" ht="23.25">
      <c r="A24" s="12"/>
      <c r="B24" s="12"/>
      <c r="C24" s="12"/>
      <c r="D24" s="12"/>
      <c r="E24" s="12"/>
      <c r="F24" s="12"/>
      <c r="G24" s="12"/>
      <c r="H24" s="503"/>
      <c r="I24" s="503"/>
      <c r="J24" s="12"/>
      <c r="K24" s="12"/>
      <c r="L24" s="12"/>
    </row>
    <row r="25" spans="1:12" ht="23.25">
      <c r="A25" s="12"/>
      <c r="B25" s="12"/>
      <c r="C25" s="12"/>
      <c r="D25" s="12"/>
      <c r="E25" s="12"/>
      <c r="F25" s="12"/>
      <c r="G25" s="12"/>
      <c r="H25" s="503"/>
      <c r="I25" s="503"/>
      <c r="J25" s="12"/>
      <c r="K25" s="12"/>
      <c r="L25" s="12"/>
    </row>
    <row r="26" spans="1:12" ht="23.25">
      <c r="A26" s="15"/>
      <c r="B26" s="15"/>
      <c r="C26" s="15"/>
      <c r="D26" s="15"/>
      <c r="E26" s="15"/>
      <c r="F26" s="15"/>
      <c r="G26" s="15"/>
      <c r="H26" s="504"/>
      <c r="I26" s="504"/>
      <c r="J26" s="15"/>
      <c r="K26" s="15"/>
      <c r="L26" s="15"/>
    </row>
  </sheetData>
  <sheetProtection/>
  <mergeCells count="17">
    <mergeCell ref="H7:K7"/>
    <mergeCell ref="A1:L1"/>
    <mergeCell ref="A2:L2"/>
    <mergeCell ref="A3:L3"/>
    <mergeCell ref="M3:Q3"/>
    <mergeCell ref="A4:L4"/>
    <mergeCell ref="M4:Q4"/>
    <mergeCell ref="L7:L9"/>
    <mergeCell ref="A5:L5"/>
    <mergeCell ref="A6:L6"/>
    <mergeCell ref="A7:A9"/>
    <mergeCell ref="B7:B9"/>
    <mergeCell ref="C7:C9"/>
    <mergeCell ref="D7:D9"/>
    <mergeCell ref="E7:E9"/>
    <mergeCell ref="F7:F9"/>
    <mergeCell ref="G7:G9"/>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FF0000"/>
  </sheetPr>
  <dimension ref="A1:K308"/>
  <sheetViews>
    <sheetView tabSelected="1" zoomScale="80" zoomScaleNormal="80" zoomScalePageLayoutView="0" workbookViewId="0" topLeftCell="A1">
      <selection activeCell="C41" sqref="C41:I41"/>
    </sheetView>
  </sheetViews>
  <sheetFormatPr defaultColWidth="9.140625" defaultRowHeight="15"/>
  <cols>
    <col min="1" max="1" width="5.421875" style="461" customWidth="1"/>
    <col min="2" max="2" width="32.00390625" style="462" customWidth="1"/>
    <col min="3" max="3" width="8.421875" style="461" customWidth="1"/>
    <col min="4" max="4" width="6.421875" style="388" customWidth="1"/>
    <col min="5" max="5" width="11.00390625" style="461" customWidth="1"/>
    <col min="6" max="6" width="9.00390625" style="461" customWidth="1"/>
    <col min="7" max="7" width="9.7109375" style="461" customWidth="1"/>
    <col min="8" max="8" width="9.7109375" style="463" customWidth="1"/>
    <col min="9" max="9" width="7.8515625" style="463" customWidth="1"/>
    <col min="10" max="10" width="18.421875" style="386" bestFit="1" customWidth="1"/>
    <col min="11" max="11" width="12.57421875" style="388" customWidth="1"/>
    <col min="12" max="12" width="6.00390625" style="388" bestFit="1" customWidth="1"/>
    <col min="13" max="13" width="6.421875" style="388" bestFit="1" customWidth="1"/>
    <col min="14" max="16" width="9.00390625" style="388" customWidth="1"/>
    <col min="17" max="17" width="6.00390625" style="388" bestFit="1" customWidth="1"/>
    <col min="18" max="16384" width="9.00390625" style="388" customWidth="1"/>
  </cols>
  <sheetData>
    <row r="1" spans="1:11" ht="21">
      <c r="A1" s="771" t="s">
        <v>653</v>
      </c>
      <c r="B1" s="771"/>
      <c r="C1" s="771"/>
      <c r="D1" s="771"/>
      <c r="E1" s="771"/>
      <c r="F1" s="771"/>
      <c r="G1" s="771"/>
      <c r="H1" s="771"/>
      <c r="I1" s="771"/>
      <c r="K1" s="387"/>
    </row>
    <row r="2" spans="1:11" ht="21" customHeight="1">
      <c r="A2" s="772" t="s">
        <v>2</v>
      </c>
      <c r="B2" s="773" t="s">
        <v>654</v>
      </c>
      <c r="C2" s="773" t="s">
        <v>655</v>
      </c>
      <c r="D2" s="773" t="s">
        <v>656</v>
      </c>
      <c r="E2" s="775" t="s">
        <v>657</v>
      </c>
      <c r="F2" s="776"/>
      <c r="G2" s="777"/>
      <c r="H2" s="758" t="s">
        <v>658</v>
      </c>
      <c r="I2" s="759"/>
      <c r="K2" s="769" t="s">
        <v>659</v>
      </c>
    </row>
    <row r="3" spans="1:11" ht="21">
      <c r="A3" s="772"/>
      <c r="B3" s="774"/>
      <c r="C3" s="774"/>
      <c r="D3" s="774"/>
      <c r="E3" s="389" t="s">
        <v>660</v>
      </c>
      <c r="F3" s="389" t="s">
        <v>661</v>
      </c>
      <c r="G3" s="389" t="s">
        <v>662</v>
      </c>
      <c r="H3" s="760"/>
      <c r="I3" s="761"/>
      <c r="K3" s="770"/>
    </row>
    <row r="4" spans="1:11" ht="42">
      <c r="A4" s="390" t="s">
        <v>663</v>
      </c>
      <c r="B4" s="391" t="s">
        <v>664</v>
      </c>
      <c r="C4" s="392" t="s">
        <v>665</v>
      </c>
      <c r="D4" s="392" t="s">
        <v>666</v>
      </c>
      <c r="E4" s="393" t="s">
        <v>667</v>
      </c>
      <c r="F4" s="393" t="s">
        <v>668</v>
      </c>
      <c r="G4" s="394"/>
      <c r="H4" s="395">
        <v>1</v>
      </c>
      <c r="I4" s="396" t="s">
        <v>669</v>
      </c>
      <c r="K4" s="394" t="s">
        <v>670</v>
      </c>
    </row>
    <row r="5" spans="1:11" ht="42">
      <c r="A5" s="392" t="s">
        <v>671</v>
      </c>
      <c r="B5" s="391" t="s">
        <v>672</v>
      </c>
      <c r="C5" s="392" t="s">
        <v>673</v>
      </c>
      <c r="D5" s="392" t="s">
        <v>666</v>
      </c>
      <c r="E5" s="393" t="s">
        <v>667</v>
      </c>
      <c r="F5" s="393" t="s">
        <v>674</v>
      </c>
      <c r="G5" s="394"/>
      <c r="H5" s="395">
        <v>1</v>
      </c>
      <c r="I5" s="396" t="s">
        <v>669</v>
      </c>
      <c r="K5" s="394" t="s">
        <v>670</v>
      </c>
    </row>
    <row r="6" spans="1:11" ht="42">
      <c r="A6" s="390" t="s">
        <v>675</v>
      </c>
      <c r="B6" s="391" t="s">
        <v>676</v>
      </c>
      <c r="C6" s="392" t="s">
        <v>677</v>
      </c>
      <c r="D6" s="392" t="s">
        <v>666</v>
      </c>
      <c r="E6" s="397" t="s">
        <v>678</v>
      </c>
      <c r="F6" s="27" t="s">
        <v>386</v>
      </c>
      <c r="G6" s="27" t="s">
        <v>679</v>
      </c>
      <c r="H6" s="398" t="s">
        <v>680</v>
      </c>
      <c r="I6" s="396" t="s">
        <v>669</v>
      </c>
      <c r="K6" s="392" t="s">
        <v>681</v>
      </c>
    </row>
    <row r="7" spans="1:11" ht="42">
      <c r="A7" s="392" t="s">
        <v>682</v>
      </c>
      <c r="B7" s="391" t="s">
        <v>683</v>
      </c>
      <c r="C7" s="392" t="s">
        <v>684</v>
      </c>
      <c r="D7" s="392" t="s">
        <v>685</v>
      </c>
      <c r="E7" s="397" t="s">
        <v>686</v>
      </c>
      <c r="F7" s="27" t="s">
        <v>687</v>
      </c>
      <c r="G7" s="27" t="s">
        <v>688</v>
      </c>
      <c r="H7" s="399">
        <v>0.8838</v>
      </c>
      <c r="I7" s="396" t="s">
        <v>669</v>
      </c>
      <c r="K7" s="394" t="s">
        <v>670</v>
      </c>
    </row>
    <row r="8" spans="1:11" ht="42">
      <c r="A8" s="392" t="s">
        <v>689</v>
      </c>
      <c r="B8" s="391" t="s">
        <v>690</v>
      </c>
      <c r="C8" s="392" t="s">
        <v>684</v>
      </c>
      <c r="D8" s="392" t="s">
        <v>685</v>
      </c>
      <c r="E8" s="397" t="s">
        <v>686</v>
      </c>
      <c r="F8" s="27" t="s">
        <v>687</v>
      </c>
      <c r="G8" s="27" t="s">
        <v>688</v>
      </c>
      <c r="H8" s="399">
        <v>0.7686</v>
      </c>
      <c r="I8" s="396" t="s">
        <v>669</v>
      </c>
      <c r="K8" s="394" t="s">
        <v>670</v>
      </c>
    </row>
    <row r="9" spans="1:11" ht="42">
      <c r="A9" s="392" t="s">
        <v>692</v>
      </c>
      <c r="B9" s="391" t="s">
        <v>693</v>
      </c>
      <c r="C9" s="392" t="s">
        <v>694</v>
      </c>
      <c r="D9" s="392" t="s">
        <v>685</v>
      </c>
      <c r="E9" s="397" t="s">
        <v>686</v>
      </c>
      <c r="F9" s="27" t="s">
        <v>687</v>
      </c>
      <c r="G9" s="27" t="s">
        <v>688</v>
      </c>
      <c r="H9" s="400">
        <v>0.0516</v>
      </c>
      <c r="I9" s="396" t="s">
        <v>669</v>
      </c>
      <c r="K9" s="394" t="s">
        <v>670</v>
      </c>
    </row>
    <row r="10" spans="1:11" ht="42">
      <c r="A10" s="392" t="s">
        <v>695</v>
      </c>
      <c r="B10" s="391" t="s">
        <v>696</v>
      </c>
      <c r="C10" s="392" t="s">
        <v>684</v>
      </c>
      <c r="D10" s="392" t="s">
        <v>685</v>
      </c>
      <c r="E10" s="397" t="s">
        <v>686</v>
      </c>
      <c r="F10" s="27" t="s">
        <v>687</v>
      </c>
      <c r="G10" s="27" t="s">
        <v>688</v>
      </c>
      <c r="H10" s="399">
        <v>0.8049</v>
      </c>
      <c r="I10" s="396" t="s">
        <v>669</v>
      </c>
      <c r="K10" s="394" t="s">
        <v>670</v>
      </c>
    </row>
    <row r="11" spans="1:11" ht="47.25" customHeight="1">
      <c r="A11" s="390" t="s">
        <v>697</v>
      </c>
      <c r="B11" s="391" t="s">
        <v>698</v>
      </c>
      <c r="C11" s="392" t="s">
        <v>699</v>
      </c>
      <c r="D11" s="392" t="s">
        <v>685</v>
      </c>
      <c r="E11" s="397" t="s">
        <v>700</v>
      </c>
      <c r="F11" s="27" t="s">
        <v>386</v>
      </c>
      <c r="G11" s="27" t="s">
        <v>679</v>
      </c>
      <c r="H11" s="399">
        <v>0.9854</v>
      </c>
      <c r="I11" s="396" t="s">
        <v>669</v>
      </c>
      <c r="K11" s="392" t="s">
        <v>681</v>
      </c>
    </row>
    <row r="12" spans="1:11" ht="42">
      <c r="A12" s="392" t="s">
        <v>701</v>
      </c>
      <c r="B12" s="391" t="s">
        <v>702</v>
      </c>
      <c r="C12" s="392" t="s">
        <v>703</v>
      </c>
      <c r="D12" s="392" t="s">
        <v>685</v>
      </c>
      <c r="E12" s="397" t="s">
        <v>704</v>
      </c>
      <c r="F12" s="27" t="s">
        <v>687</v>
      </c>
      <c r="G12" s="27" t="s">
        <v>688</v>
      </c>
      <c r="H12" s="399">
        <v>0.0644</v>
      </c>
      <c r="I12" s="396" t="s">
        <v>669</v>
      </c>
      <c r="K12" s="394" t="s">
        <v>670</v>
      </c>
    </row>
    <row r="13" spans="1:11" ht="42">
      <c r="A13" s="392" t="s">
        <v>705</v>
      </c>
      <c r="B13" s="391" t="s">
        <v>706</v>
      </c>
      <c r="C13" s="392" t="s">
        <v>707</v>
      </c>
      <c r="D13" s="392" t="s">
        <v>685</v>
      </c>
      <c r="E13" s="397" t="s">
        <v>704</v>
      </c>
      <c r="F13" s="27" t="s">
        <v>687</v>
      </c>
      <c r="G13" s="27" t="s">
        <v>688</v>
      </c>
      <c r="H13" s="398" t="s">
        <v>708</v>
      </c>
      <c r="I13" s="396" t="s">
        <v>669</v>
      </c>
      <c r="K13" s="394" t="s">
        <v>670</v>
      </c>
    </row>
    <row r="14" spans="1:11" ht="42">
      <c r="A14" s="392" t="s">
        <v>709</v>
      </c>
      <c r="B14" s="391" t="s">
        <v>710</v>
      </c>
      <c r="C14" s="392" t="s">
        <v>711</v>
      </c>
      <c r="D14" s="392" t="s">
        <v>685</v>
      </c>
      <c r="E14" s="397" t="s">
        <v>704</v>
      </c>
      <c r="F14" s="52" t="s">
        <v>712</v>
      </c>
      <c r="G14" s="27" t="s">
        <v>688</v>
      </c>
      <c r="H14" s="401">
        <v>0.9857</v>
      </c>
      <c r="I14" s="402" t="s">
        <v>691</v>
      </c>
      <c r="J14" s="386">
        <v>1</v>
      </c>
      <c r="K14" s="394" t="s">
        <v>670</v>
      </c>
    </row>
    <row r="15" spans="1:11" ht="42">
      <c r="A15" s="392" t="s">
        <v>713</v>
      </c>
      <c r="B15" s="391" t="s">
        <v>714</v>
      </c>
      <c r="C15" s="392" t="s">
        <v>715</v>
      </c>
      <c r="D15" s="392" t="s">
        <v>685</v>
      </c>
      <c r="E15" s="397" t="s">
        <v>704</v>
      </c>
      <c r="F15" s="27" t="s">
        <v>687</v>
      </c>
      <c r="G15" s="27" t="s">
        <v>688</v>
      </c>
      <c r="H15" s="399">
        <v>0.919</v>
      </c>
      <c r="I15" s="396" t="s">
        <v>669</v>
      </c>
      <c r="K15" s="394" t="s">
        <v>670</v>
      </c>
    </row>
    <row r="16" spans="1:11" ht="42">
      <c r="A16" s="392" t="s">
        <v>716</v>
      </c>
      <c r="B16" s="391" t="s">
        <v>717</v>
      </c>
      <c r="C16" s="392" t="s">
        <v>718</v>
      </c>
      <c r="D16" s="392" t="s">
        <v>685</v>
      </c>
      <c r="E16" s="397" t="s">
        <v>704</v>
      </c>
      <c r="F16" s="27" t="s">
        <v>719</v>
      </c>
      <c r="G16" s="27" t="s">
        <v>688</v>
      </c>
      <c r="H16" s="399">
        <v>0.9545</v>
      </c>
      <c r="I16" s="396" t="s">
        <v>669</v>
      </c>
      <c r="J16" s="386">
        <v>2</v>
      </c>
      <c r="K16" s="392" t="s">
        <v>720</v>
      </c>
    </row>
    <row r="17" spans="1:11" ht="51.75" customHeight="1">
      <c r="A17" s="392" t="s">
        <v>721</v>
      </c>
      <c r="B17" s="391" t="s">
        <v>722</v>
      </c>
      <c r="C17" s="392" t="s">
        <v>718</v>
      </c>
      <c r="D17" s="392" t="s">
        <v>685</v>
      </c>
      <c r="E17" s="397" t="s">
        <v>704</v>
      </c>
      <c r="F17" s="27" t="s">
        <v>719</v>
      </c>
      <c r="G17" s="27" t="s">
        <v>688</v>
      </c>
      <c r="H17" s="401">
        <v>0.8621</v>
      </c>
      <c r="I17" s="402" t="s">
        <v>691</v>
      </c>
      <c r="J17" s="386">
        <v>3</v>
      </c>
      <c r="K17" s="394" t="s">
        <v>670</v>
      </c>
    </row>
    <row r="18" spans="1:11" ht="42">
      <c r="A18" s="392" t="s">
        <v>723</v>
      </c>
      <c r="B18" s="391" t="s">
        <v>724</v>
      </c>
      <c r="C18" s="392" t="s">
        <v>725</v>
      </c>
      <c r="D18" s="392" t="s">
        <v>685</v>
      </c>
      <c r="E18" s="397" t="s">
        <v>704</v>
      </c>
      <c r="F18" s="27" t="s">
        <v>719</v>
      </c>
      <c r="G18" s="27" t="s">
        <v>688</v>
      </c>
      <c r="H18" s="400">
        <v>0.2255</v>
      </c>
      <c r="I18" s="396" t="s">
        <v>669</v>
      </c>
      <c r="K18" s="392" t="s">
        <v>720</v>
      </c>
    </row>
    <row r="19" spans="1:11" ht="42">
      <c r="A19" s="392" t="s">
        <v>726</v>
      </c>
      <c r="B19" s="391" t="s">
        <v>727</v>
      </c>
      <c r="C19" s="392" t="s">
        <v>711</v>
      </c>
      <c r="D19" s="392" t="s">
        <v>685</v>
      </c>
      <c r="E19" s="397" t="s">
        <v>704</v>
      </c>
      <c r="F19" s="27" t="s">
        <v>719</v>
      </c>
      <c r="G19" s="27" t="s">
        <v>688</v>
      </c>
      <c r="H19" s="403">
        <v>0.9383</v>
      </c>
      <c r="I19" s="402" t="s">
        <v>691</v>
      </c>
      <c r="J19" s="386">
        <v>4</v>
      </c>
      <c r="K19" s="392" t="s">
        <v>720</v>
      </c>
    </row>
    <row r="20" spans="1:11" ht="42">
      <c r="A20" s="392" t="s">
        <v>728</v>
      </c>
      <c r="B20" s="391" t="s">
        <v>729</v>
      </c>
      <c r="C20" s="392" t="s">
        <v>718</v>
      </c>
      <c r="D20" s="392" t="s">
        <v>685</v>
      </c>
      <c r="E20" s="397" t="s">
        <v>704</v>
      </c>
      <c r="F20" s="27" t="s">
        <v>719</v>
      </c>
      <c r="G20" s="27" t="s">
        <v>688</v>
      </c>
      <c r="H20" s="399">
        <v>0.9088</v>
      </c>
      <c r="I20" s="396" t="s">
        <v>669</v>
      </c>
      <c r="J20" s="386">
        <v>5</v>
      </c>
      <c r="K20" s="394" t="s">
        <v>670</v>
      </c>
    </row>
    <row r="21" spans="1:11" ht="63">
      <c r="A21" s="392" t="s">
        <v>730</v>
      </c>
      <c r="B21" s="391" t="s">
        <v>731</v>
      </c>
      <c r="C21" s="392" t="s">
        <v>718</v>
      </c>
      <c r="D21" s="392" t="s">
        <v>685</v>
      </c>
      <c r="E21" s="397" t="s">
        <v>704</v>
      </c>
      <c r="F21" s="27" t="s">
        <v>719</v>
      </c>
      <c r="G21" s="27" t="s">
        <v>688</v>
      </c>
      <c r="H21" s="399">
        <v>0.9088</v>
      </c>
      <c r="I21" s="396" t="s">
        <v>669</v>
      </c>
      <c r="K21" s="394" t="s">
        <v>670</v>
      </c>
    </row>
    <row r="22" spans="1:11" ht="63">
      <c r="A22" s="392" t="s">
        <v>732</v>
      </c>
      <c r="B22" s="391" t="s">
        <v>733</v>
      </c>
      <c r="C22" s="392" t="s">
        <v>711</v>
      </c>
      <c r="D22" s="392" t="s">
        <v>685</v>
      </c>
      <c r="E22" s="397" t="s">
        <v>704</v>
      </c>
      <c r="F22" s="27" t="s">
        <v>719</v>
      </c>
      <c r="G22" s="27" t="s">
        <v>688</v>
      </c>
      <c r="H22" s="403">
        <v>0.9435</v>
      </c>
      <c r="I22" s="402" t="s">
        <v>691</v>
      </c>
      <c r="J22" s="386">
        <v>6</v>
      </c>
      <c r="K22" s="394" t="s">
        <v>670</v>
      </c>
    </row>
    <row r="23" spans="1:11" ht="42">
      <c r="A23" s="392" t="s">
        <v>734</v>
      </c>
      <c r="B23" s="391" t="s">
        <v>735</v>
      </c>
      <c r="C23" s="392" t="s">
        <v>736</v>
      </c>
      <c r="D23" s="392" t="s">
        <v>685</v>
      </c>
      <c r="E23" s="397" t="s">
        <v>704</v>
      </c>
      <c r="F23" s="52" t="s">
        <v>737</v>
      </c>
      <c r="G23" s="27" t="s">
        <v>688</v>
      </c>
      <c r="H23" s="395">
        <v>0</v>
      </c>
      <c r="I23" s="396" t="s">
        <v>669</v>
      </c>
      <c r="K23" s="392" t="s">
        <v>720</v>
      </c>
    </row>
    <row r="24" spans="1:11" ht="42" customHeight="1">
      <c r="A24" s="390" t="s">
        <v>738</v>
      </c>
      <c r="B24" s="391" t="s">
        <v>739</v>
      </c>
      <c r="C24" s="392" t="s">
        <v>740</v>
      </c>
      <c r="D24" s="392" t="s">
        <v>685</v>
      </c>
      <c r="E24" s="397" t="s">
        <v>700</v>
      </c>
      <c r="F24" s="27" t="s">
        <v>741</v>
      </c>
      <c r="G24" s="27" t="s">
        <v>742</v>
      </c>
      <c r="H24" s="762" t="s">
        <v>743</v>
      </c>
      <c r="I24" s="763"/>
      <c r="K24" s="392" t="s">
        <v>681</v>
      </c>
    </row>
    <row r="25" spans="1:11" ht="42">
      <c r="A25" s="392" t="s">
        <v>744</v>
      </c>
      <c r="B25" s="391" t="s">
        <v>745</v>
      </c>
      <c r="C25" s="392" t="s">
        <v>718</v>
      </c>
      <c r="D25" s="392" t="s">
        <v>685</v>
      </c>
      <c r="E25" s="397" t="s">
        <v>704</v>
      </c>
      <c r="F25" s="27" t="s">
        <v>719</v>
      </c>
      <c r="G25" s="27" t="s">
        <v>746</v>
      </c>
      <c r="H25" s="400">
        <v>0.9586</v>
      </c>
      <c r="I25" s="396" t="s">
        <v>669</v>
      </c>
      <c r="K25" s="394" t="s">
        <v>670</v>
      </c>
    </row>
    <row r="26" spans="1:11" ht="42">
      <c r="A26" s="392" t="s">
        <v>747</v>
      </c>
      <c r="B26" s="391" t="s">
        <v>748</v>
      </c>
      <c r="C26" s="392" t="s">
        <v>749</v>
      </c>
      <c r="D26" s="392" t="s">
        <v>685</v>
      </c>
      <c r="E26" s="397" t="s">
        <v>704</v>
      </c>
      <c r="F26" s="27" t="s">
        <v>719</v>
      </c>
      <c r="G26" s="27" t="s">
        <v>746</v>
      </c>
      <c r="H26" s="403">
        <v>0.1198</v>
      </c>
      <c r="I26" s="402" t="s">
        <v>691</v>
      </c>
      <c r="K26" s="394" t="s">
        <v>670</v>
      </c>
    </row>
    <row r="27" spans="1:11" ht="42">
      <c r="A27" s="392" t="s">
        <v>750</v>
      </c>
      <c r="B27" s="391" t="s">
        <v>751</v>
      </c>
      <c r="C27" s="392" t="s">
        <v>752</v>
      </c>
      <c r="D27" s="392" t="s">
        <v>685</v>
      </c>
      <c r="E27" s="397" t="s">
        <v>704</v>
      </c>
      <c r="F27" s="27" t="s">
        <v>719</v>
      </c>
      <c r="G27" s="27" t="s">
        <v>746</v>
      </c>
      <c r="H27" s="403">
        <v>0.0545</v>
      </c>
      <c r="I27" s="402" t="s">
        <v>691</v>
      </c>
      <c r="K27" s="394" t="s">
        <v>670</v>
      </c>
    </row>
    <row r="28" spans="1:11" ht="42">
      <c r="A28" s="392" t="s">
        <v>753</v>
      </c>
      <c r="B28" s="391" t="s">
        <v>754</v>
      </c>
      <c r="C28" s="392" t="s">
        <v>749</v>
      </c>
      <c r="D28" s="392" t="s">
        <v>685</v>
      </c>
      <c r="E28" s="397" t="s">
        <v>704</v>
      </c>
      <c r="F28" s="27" t="s">
        <v>719</v>
      </c>
      <c r="G28" s="27" t="s">
        <v>746</v>
      </c>
      <c r="H28" s="403">
        <v>0.1001</v>
      </c>
      <c r="I28" s="402" t="s">
        <v>691</v>
      </c>
      <c r="K28" s="394" t="s">
        <v>670</v>
      </c>
    </row>
    <row r="29" spans="1:11" ht="42">
      <c r="A29" s="392" t="s">
        <v>755</v>
      </c>
      <c r="B29" s="391" t="s">
        <v>756</v>
      </c>
      <c r="C29" s="392" t="s">
        <v>757</v>
      </c>
      <c r="D29" s="392" t="s">
        <v>685</v>
      </c>
      <c r="E29" s="397" t="s">
        <v>704</v>
      </c>
      <c r="F29" s="27" t="s">
        <v>719</v>
      </c>
      <c r="G29" s="27" t="s">
        <v>746</v>
      </c>
      <c r="H29" s="402" t="s">
        <v>758</v>
      </c>
      <c r="I29" s="402" t="s">
        <v>691</v>
      </c>
      <c r="J29" s="386">
        <v>7</v>
      </c>
      <c r="K29" s="394" t="s">
        <v>670</v>
      </c>
    </row>
    <row r="30" spans="1:11" ht="42">
      <c r="A30" s="392" t="s">
        <v>759</v>
      </c>
      <c r="B30" s="391" t="s">
        <v>760</v>
      </c>
      <c r="C30" s="392" t="s">
        <v>761</v>
      </c>
      <c r="D30" s="392" t="s">
        <v>685</v>
      </c>
      <c r="E30" s="397" t="s">
        <v>704</v>
      </c>
      <c r="F30" s="27" t="s">
        <v>719</v>
      </c>
      <c r="G30" s="27" t="s">
        <v>746</v>
      </c>
      <c r="H30" s="402" t="s">
        <v>762</v>
      </c>
      <c r="I30" s="402" t="s">
        <v>691</v>
      </c>
      <c r="J30" s="386">
        <v>8</v>
      </c>
      <c r="K30" s="394" t="s">
        <v>670</v>
      </c>
    </row>
    <row r="31" spans="1:11" ht="42">
      <c r="A31" s="392" t="s">
        <v>763</v>
      </c>
      <c r="B31" s="391" t="s">
        <v>764</v>
      </c>
      <c r="C31" s="392" t="s">
        <v>765</v>
      </c>
      <c r="D31" s="392" t="s">
        <v>685</v>
      </c>
      <c r="E31" s="397" t="s">
        <v>704</v>
      </c>
      <c r="F31" s="27" t="s">
        <v>719</v>
      </c>
      <c r="G31" s="27" t="s">
        <v>746</v>
      </c>
      <c r="H31" s="399">
        <v>0.6171</v>
      </c>
      <c r="I31" s="396" t="s">
        <v>669</v>
      </c>
      <c r="K31" s="394" t="s">
        <v>670</v>
      </c>
    </row>
    <row r="32" spans="1:11" ht="42">
      <c r="A32" s="390" t="s">
        <v>767</v>
      </c>
      <c r="B32" s="404" t="s">
        <v>768</v>
      </c>
      <c r="C32" s="766" t="s">
        <v>769</v>
      </c>
      <c r="D32" s="766"/>
      <c r="E32" s="766"/>
      <c r="F32" s="766"/>
      <c r="G32" s="766"/>
      <c r="H32" s="766"/>
      <c r="I32" s="766"/>
      <c r="K32" s="392" t="s">
        <v>720</v>
      </c>
    </row>
    <row r="33" spans="1:11" ht="63">
      <c r="A33" s="390" t="s">
        <v>770</v>
      </c>
      <c r="B33" s="391" t="s">
        <v>771</v>
      </c>
      <c r="C33" s="392" t="s">
        <v>772</v>
      </c>
      <c r="D33" s="392" t="s">
        <v>685</v>
      </c>
      <c r="E33" s="52" t="s">
        <v>700</v>
      </c>
      <c r="F33" s="52" t="s">
        <v>773</v>
      </c>
      <c r="G33" s="52" t="s">
        <v>742</v>
      </c>
      <c r="H33" s="403">
        <v>0.6327</v>
      </c>
      <c r="I33" s="402" t="s">
        <v>691</v>
      </c>
      <c r="J33" s="386">
        <v>9</v>
      </c>
      <c r="K33" s="392" t="s">
        <v>681</v>
      </c>
    </row>
    <row r="34" spans="1:11" ht="63">
      <c r="A34" s="392" t="s">
        <v>774</v>
      </c>
      <c r="B34" s="391" t="s">
        <v>775</v>
      </c>
      <c r="C34" s="392" t="s">
        <v>776</v>
      </c>
      <c r="D34" s="392" t="s">
        <v>685</v>
      </c>
      <c r="E34" s="52" t="s">
        <v>704</v>
      </c>
      <c r="F34" s="52" t="s">
        <v>777</v>
      </c>
      <c r="G34" s="52" t="s">
        <v>746</v>
      </c>
      <c r="H34" s="402" t="s">
        <v>778</v>
      </c>
      <c r="I34" s="402" t="s">
        <v>691</v>
      </c>
      <c r="J34" s="386">
        <v>10</v>
      </c>
      <c r="K34" s="394" t="s">
        <v>670</v>
      </c>
    </row>
    <row r="35" spans="1:11" ht="63">
      <c r="A35" s="392" t="s">
        <v>779</v>
      </c>
      <c r="B35" s="391" t="s">
        <v>780</v>
      </c>
      <c r="C35" s="392" t="s">
        <v>781</v>
      </c>
      <c r="D35" s="392" t="s">
        <v>685</v>
      </c>
      <c r="E35" s="52" t="s">
        <v>704</v>
      </c>
      <c r="F35" s="52" t="s">
        <v>777</v>
      </c>
      <c r="G35" s="52" t="s">
        <v>746</v>
      </c>
      <c r="H35" s="402" t="s">
        <v>782</v>
      </c>
      <c r="I35" s="402" t="s">
        <v>691</v>
      </c>
      <c r="J35" s="386">
        <v>11</v>
      </c>
      <c r="K35" s="394" t="s">
        <v>670</v>
      </c>
    </row>
    <row r="36" spans="1:11" ht="63">
      <c r="A36" s="392" t="s">
        <v>783</v>
      </c>
      <c r="B36" s="391" t="s">
        <v>784</v>
      </c>
      <c r="C36" s="392" t="s">
        <v>749</v>
      </c>
      <c r="D36" s="392" t="s">
        <v>685</v>
      </c>
      <c r="E36" s="52" t="s">
        <v>704</v>
      </c>
      <c r="F36" s="52" t="s">
        <v>777</v>
      </c>
      <c r="G36" s="52" t="s">
        <v>746</v>
      </c>
      <c r="H36" s="403">
        <v>0.2367</v>
      </c>
      <c r="I36" s="402" t="s">
        <v>691</v>
      </c>
      <c r="J36" s="386">
        <v>12</v>
      </c>
      <c r="K36" s="394" t="s">
        <v>670</v>
      </c>
    </row>
    <row r="37" spans="1:11" ht="63">
      <c r="A37" s="392" t="s">
        <v>785</v>
      </c>
      <c r="B37" s="391" t="s">
        <v>786</v>
      </c>
      <c r="C37" s="392" t="s">
        <v>673</v>
      </c>
      <c r="D37" s="392" t="s">
        <v>666</v>
      </c>
      <c r="E37" s="52" t="s">
        <v>704</v>
      </c>
      <c r="F37" s="52" t="s">
        <v>777</v>
      </c>
      <c r="G37" s="52" t="s">
        <v>746</v>
      </c>
      <c r="H37" s="395">
        <v>1</v>
      </c>
      <c r="I37" s="396" t="s">
        <v>669</v>
      </c>
      <c r="J37" s="386">
        <v>13</v>
      </c>
      <c r="K37" s="394" t="s">
        <v>670</v>
      </c>
    </row>
    <row r="38" spans="1:11" ht="63">
      <c r="A38" s="392" t="s">
        <v>787</v>
      </c>
      <c r="B38" s="391" t="s">
        <v>788</v>
      </c>
      <c r="C38" s="392" t="s">
        <v>789</v>
      </c>
      <c r="D38" s="392" t="s">
        <v>685</v>
      </c>
      <c r="E38" s="52" t="s">
        <v>704</v>
      </c>
      <c r="F38" s="52" t="s">
        <v>777</v>
      </c>
      <c r="G38" s="52" t="s">
        <v>746</v>
      </c>
      <c r="H38" s="395">
        <v>1</v>
      </c>
      <c r="I38" s="396" t="s">
        <v>669</v>
      </c>
      <c r="K38" s="394" t="s">
        <v>670</v>
      </c>
    </row>
    <row r="39" spans="1:11" ht="63">
      <c r="A39" s="392" t="s">
        <v>790</v>
      </c>
      <c r="B39" s="391" t="s">
        <v>791</v>
      </c>
      <c r="C39" s="405" t="s">
        <v>792</v>
      </c>
      <c r="D39" s="392" t="s">
        <v>685</v>
      </c>
      <c r="E39" s="52" t="s">
        <v>704</v>
      </c>
      <c r="F39" s="52" t="s">
        <v>777</v>
      </c>
      <c r="G39" s="52" t="s">
        <v>746</v>
      </c>
      <c r="H39" s="400">
        <v>0.0452</v>
      </c>
      <c r="I39" s="396" t="s">
        <v>669</v>
      </c>
      <c r="K39" s="394" t="s">
        <v>670</v>
      </c>
    </row>
    <row r="40" spans="1:11" ht="63">
      <c r="A40" s="392" t="s">
        <v>793</v>
      </c>
      <c r="B40" s="404" t="s">
        <v>794</v>
      </c>
      <c r="C40" s="394" t="s">
        <v>795</v>
      </c>
      <c r="D40" s="392" t="s">
        <v>666</v>
      </c>
      <c r="E40" s="52" t="s">
        <v>704</v>
      </c>
      <c r="F40" s="52" t="s">
        <v>777</v>
      </c>
      <c r="G40" s="52" t="s">
        <v>746</v>
      </c>
      <c r="H40" s="400">
        <v>0.0452</v>
      </c>
      <c r="I40" s="396" t="s">
        <v>669</v>
      </c>
      <c r="K40" s="394" t="s">
        <v>670</v>
      </c>
    </row>
    <row r="41" spans="1:11" ht="42">
      <c r="A41" s="390" t="s">
        <v>796</v>
      </c>
      <c r="B41" s="404" t="s">
        <v>797</v>
      </c>
      <c r="C41" s="868" t="s">
        <v>769</v>
      </c>
      <c r="D41" s="868"/>
      <c r="E41" s="868"/>
      <c r="F41" s="868"/>
      <c r="G41" s="868"/>
      <c r="H41" s="868"/>
      <c r="I41" s="868"/>
      <c r="K41" s="394" t="s">
        <v>670</v>
      </c>
    </row>
    <row r="42" spans="1:11" ht="42">
      <c r="A42" s="390" t="s">
        <v>798</v>
      </c>
      <c r="B42" s="391" t="s">
        <v>799</v>
      </c>
      <c r="C42" s="392" t="s">
        <v>800</v>
      </c>
      <c r="D42" s="392" t="s">
        <v>685</v>
      </c>
      <c r="E42" s="393" t="s">
        <v>801</v>
      </c>
      <c r="F42" s="393" t="s">
        <v>802</v>
      </c>
      <c r="G42" s="394"/>
      <c r="H42" s="400">
        <v>0.9095</v>
      </c>
      <c r="I42" s="396" t="s">
        <v>669</v>
      </c>
      <c r="K42" s="394" t="s">
        <v>670</v>
      </c>
    </row>
    <row r="43" spans="1:11" ht="42">
      <c r="A43" s="392" t="s">
        <v>803</v>
      </c>
      <c r="B43" s="391" t="s">
        <v>804</v>
      </c>
      <c r="C43" s="392" t="s">
        <v>805</v>
      </c>
      <c r="D43" s="392" t="s">
        <v>685</v>
      </c>
      <c r="E43" s="393" t="s">
        <v>801</v>
      </c>
      <c r="F43" s="393" t="s">
        <v>802</v>
      </c>
      <c r="G43" s="394"/>
      <c r="H43" s="400">
        <v>0.7711</v>
      </c>
      <c r="I43" s="396" t="s">
        <v>669</v>
      </c>
      <c r="J43" s="386">
        <v>14</v>
      </c>
      <c r="K43" s="394" t="s">
        <v>670</v>
      </c>
    </row>
    <row r="44" spans="1:11" ht="42">
      <c r="A44" s="392" t="s">
        <v>806</v>
      </c>
      <c r="B44" s="391" t="s">
        <v>807</v>
      </c>
      <c r="C44" s="392" t="s">
        <v>808</v>
      </c>
      <c r="D44" s="392" t="s">
        <v>685</v>
      </c>
      <c r="E44" s="393" t="s">
        <v>801</v>
      </c>
      <c r="F44" s="393" t="s">
        <v>802</v>
      </c>
      <c r="G44" s="394"/>
      <c r="H44" s="400">
        <v>0.6474</v>
      </c>
      <c r="I44" s="396" t="s">
        <v>669</v>
      </c>
      <c r="K44" s="394" t="s">
        <v>670</v>
      </c>
    </row>
    <row r="45" spans="1:11" ht="42">
      <c r="A45" s="392" t="s">
        <v>809</v>
      </c>
      <c r="B45" s="391" t="s">
        <v>810</v>
      </c>
      <c r="C45" s="392" t="s">
        <v>805</v>
      </c>
      <c r="D45" s="392" t="s">
        <v>685</v>
      </c>
      <c r="E45" s="393" t="s">
        <v>801</v>
      </c>
      <c r="F45" s="393" t="s">
        <v>802</v>
      </c>
      <c r="G45" s="394"/>
      <c r="H45" s="400">
        <v>0.835</v>
      </c>
      <c r="I45" s="396" t="s">
        <v>669</v>
      </c>
      <c r="K45" s="394" t="s">
        <v>670</v>
      </c>
    </row>
    <row r="46" spans="1:11" ht="21">
      <c r="A46" s="392" t="s">
        <v>811</v>
      </c>
      <c r="B46" s="391" t="s">
        <v>812</v>
      </c>
      <c r="C46" s="392" t="s">
        <v>813</v>
      </c>
      <c r="D46" s="392" t="s">
        <v>685</v>
      </c>
      <c r="E46" s="393" t="s">
        <v>801</v>
      </c>
      <c r="F46" s="393" t="s">
        <v>802</v>
      </c>
      <c r="G46" s="394"/>
      <c r="H46" s="400">
        <v>0.1139</v>
      </c>
      <c r="I46" s="396" t="s">
        <v>669</v>
      </c>
      <c r="K46" s="394" t="s">
        <v>670</v>
      </c>
    </row>
    <row r="47" spans="1:11" ht="42">
      <c r="A47" s="392" t="s">
        <v>814</v>
      </c>
      <c r="B47" s="391" t="s">
        <v>815</v>
      </c>
      <c r="C47" s="392" t="s">
        <v>816</v>
      </c>
      <c r="D47" s="392" t="s">
        <v>685</v>
      </c>
      <c r="E47" s="393" t="s">
        <v>801</v>
      </c>
      <c r="F47" s="393" t="s">
        <v>802</v>
      </c>
      <c r="G47" s="394"/>
      <c r="H47" s="400">
        <v>0.4545</v>
      </c>
      <c r="I47" s="396" t="s">
        <v>669</v>
      </c>
      <c r="J47" s="386">
        <v>15</v>
      </c>
      <c r="K47" s="394" t="s">
        <v>670</v>
      </c>
    </row>
    <row r="48" spans="1:11" ht="42">
      <c r="A48" s="392" t="s">
        <v>817</v>
      </c>
      <c r="B48" s="391" t="s">
        <v>818</v>
      </c>
      <c r="C48" s="392" t="s">
        <v>819</v>
      </c>
      <c r="D48" s="392" t="s">
        <v>685</v>
      </c>
      <c r="E48" s="393" t="s">
        <v>801</v>
      </c>
      <c r="F48" s="393" t="s">
        <v>802</v>
      </c>
      <c r="G48" s="394"/>
      <c r="H48" s="400">
        <v>0.6899</v>
      </c>
      <c r="I48" s="396" t="s">
        <v>669</v>
      </c>
      <c r="J48" s="386">
        <v>16</v>
      </c>
      <c r="K48" s="394" t="s">
        <v>670</v>
      </c>
    </row>
    <row r="49" spans="1:11" ht="21">
      <c r="A49" s="392" t="s">
        <v>820</v>
      </c>
      <c r="B49" s="404" t="s">
        <v>821</v>
      </c>
      <c r="C49" s="393" t="s">
        <v>822</v>
      </c>
      <c r="D49" s="393" t="s">
        <v>685</v>
      </c>
      <c r="E49" s="393" t="s">
        <v>801</v>
      </c>
      <c r="F49" s="393" t="s">
        <v>802</v>
      </c>
      <c r="G49" s="394"/>
      <c r="H49" s="400">
        <v>0.1419</v>
      </c>
      <c r="I49" s="396" t="s">
        <v>669</v>
      </c>
      <c r="K49" s="394" t="s">
        <v>670</v>
      </c>
    </row>
    <row r="50" spans="1:11" ht="42">
      <c r="A50" s="392" t="s">
        <v>823</v>
      </c>
      <c r="B50" s="404" t="s">
        <v>824</v>
      </c>
      <c r="C50" s="393" t="s">
        <v>825</v>
      </c>
      <c r="D50" s="393" t="s">
        <v>666</v>
      </c>
      <c r="E50" s="393" t="s">
        <v>801</v>
      </c>
      <c r="F50" s="393" t="s">
        <v>802</v>
      </c>
      <c r="G50" s="394"/>
      <c r="H50" s="402">
        <v>74.21</v>
      </c>
      <c r="I50" s="402" t="s">
        <v>691</v>
      </c>
      <c r="K50" s="394" t="s">
        <v>670</v>
      </c>
    </row>
    <row r="51" spans="1:11" ht="21">
      <c r="A51" s="392" t="s">
        <v>826</v>
      </c>
      <c r="B51" s="404" t="s">
        <v>827</v>
      </c>
      <c r="C51" s="393" t="s">
        <v>828</v>
      </c>
      <c r="D51" s="393" t="s">
        <v>666</v>
      </c>
      <c r="E51" s="393" t="s">
        <v>801</v>
      </c>
      <c r="F51" s="393" t="s">
        <v>802</v>
      </c>
      <c r="G51" s="394"/>
      <c r="H51" s="398">
        <v>37.32</v>
      </c>
      <c r="I51" s="396" t="s">
        <v>669</v>
      </c>
      <c r="K51" s="394" t="s">
        <v>670</v>
      </c>
    </row>
    <row r="52" spans="1:11" ht="42">
      <c r="A52" s="392" t="s">
        <v>829</v>
      </c>
      <c r="B52" s="404" t="s">
        <v>830</v>
      </c>
      <c r="C52" s="393" t="s">
        <v>665</v>
      </c>
      <c r="D52" s="393" t="s">
        <v>666</v>
      </c>
      <c r="E52" s="393" t="s">
        <v>801</v>
      </c>
      <c r="F52" s="393" t="s">
        <v>802</v>
      </c>
      <c r="G52" s="394"/>
      <c r="H52" s="398">
        <v>70.4</v>
      </c>
      <c r="I52" s="396" t="s">
        <v>669</v>
      </c>
      <c r="K52" s="394" t="s">
        <v>670</v>
      </c>
    </row>
    <row r="53" spans="1:11" ht="21">
      <c r="A53" s="392" t="s">
        <v>831</v>
      </c>
      <c r="B53" s="404" t="s">
        <v>832</v>
      </c>
      <c r="C53" s="393" t="s">
        <v>833</v>
      </c>
      <c r="D53" s="393" t="s">
        <v>666</v>
      </c>
      <c r="E53" s="393" t="s">
        <v>801</v>
      </c>
      <c r="F53" s="393" t="s">
        <v>802</v>
      </c>
      <c r="G53" s="394"/>
      <c r="H53" s="398">
        <v>34.1</v>
      </c>
      <c r="I53" s="396" t="s">
        <v>669</v>
      </c>
      <c r="K53" s="394" t="s">
        <v>670</v>
      </c>
    </row>
    <row r="54" spans="1:11" ht="42">
      <c r="A54" s="392" t="s">
        <v>834</v>
      </c>
      <c r="B54" s="391" t="s">
        <v>835</v>
      </c>
      <c r="C54" s="392" t="s">
        <v>805</v>
      </c>
      <c r="D54" s="392" t="s">
        <v>685</v>
      </c>
      <c r="E54" s="393" t="s">
        <v>801</v>
      </c>
      <c r="F54" s="393" t="s">
        <v>802</v>
      </c>
      <c r="G54" s="394"/>
      <c r="H54" s="403">
        <v>0.6659</v>
      </c>
      <c r="I54" s="402" t="s">
        <v>691</v>
      </c>
      <c r="J54" s="386">
        <v>17</v>
      </c>
      <c r="K54" s="394" t="s">
        <v>670</v>
      </c>
    </row>
    <row r="55" spans="1:11" ht="42">
      <c r="A55" s="390" t="s">
        <v>836</v>
      </c>
      <c r="B55" s="404" t="s">
        <v>837</v>
      </c>
      <c r="C55" s="392" t="s">
        <v>838</v>
      </c>
      <c r="D55" s="392" t="s">
        <v>685</v>
      </c>
      <c r="E55" s="52" t="s">
        <v>678</v>
      </c>
      <c r="F55" s="52" t="s">
        <v>386</v>
      </c>
      <c r="G55" s="52" t="s">
        <v>679</v>
      </c>
      <c r="H55" s="398">
        <v>21.75</v>
      </c>
      <c r="I55" s="396" t="s">
        <v>669</v>
      </c>
      <c r="K55" s="392" t="s">
        <v>839</v>
      </c>
    </row>
    <row r="56" spans="1:11" ht="42">
      <c r="A56" s="392" t="s">
        <v>840</v>
      </c>
      <c r="B56" s="391" t="s">
        <v>841</v>
      </c>
      <c r="C56" s="392" t="s">
        <v>842</v>
      </c>
      <c r="D56" s="392" t="s">
        <v>685</v>
      </c>
      <c r="E56" s="52" t="s">
        <v>686</v>
      </c>
      <c r="F56" s="52" t="s">
        <v>687</v>
      </c>
      <c r="G56" s="52" t="s">
        <v>688</v>
      </c>
      <c r="H56" s="398">
        <v>0.73</v>
      </c>
      <c r="I56" s="396" t="s">
        <v>669</v>
      </c>
      <c r="K56" s="394" t="s">
        <v>670</v>
      </c>
    </row>
    <row r="57" spans="1:11" ht="42">
      <c r="A57" s="392" t="s">
        <v>843</v>
      </c>
      <c r="B57" s="391" t="s">
        <v>844</v>
      </c>
      <c r="C57" s="392" t="s">
        <v>749</v>
      </c>
      <c r="D57" s="392" t="s">
        <v>685</v>
      </c>
      <c r="E57" s="52" t="s">
        <v>686</v>
      </c>
      <c r="F57" s="52" t="s">
        <v>687</v>
      </c>
      <c r="G57" s="52" t="s">
        <v>688</v>
      </c>
      <c r="H57" s="403">
        <v>0.1651</v>
      </c>
      <c r="I57" s="402" t="s">
        <v>691</v>
      </c>
      <c r="J57" s="386">
        <v>18</v>
      </c>
      <c r="K57" s="394" t="s">
        <v>670</v>
      </c>
    </row>
    <row r="58" spans="1:11" ht="63">
      <c r="A58" s="392" t="s">
        <v>845</v>
      </c>
      <c r="B58" s="391" t="s">
        <v>846</v>
      </c>
      <c r="C58" s="392" t="s">
        <v>847</v>
      </c>
      <c r="D58" s="392" t="s">
        <v>685</v>
      </c>
      <c r="E58" s="52" t="s">
        <v>686</v>
      </c>
      <c r="F58" s="52" t="s">
        <v>687</v>
      </c>
      <c r="G58" s="52" t="s">
        <v>688</v>
      </c>
      <c r="H58" s="403">
        <v>0.5079</v>
      </c>
      <c r="I58" s="406" t="s">
        <v>691</v>
      </c>
      <c r="J58" s="407">
        <v>19</v>
      </c>
      <c r="K58" s="408" t="s">
        <v>670</v>
      </c>
    </row>
    <row r="59" spans="1:11" ht="63">
      <c r="A59" s="392" t="s">
        <v>848</v>
      </c>
      <c r="B59" s="391" t="s">
        <v>849</v>
      </c>
      <c r="C59" s="392" t="s">
        <v>847</v>
      </c>
      <c r="D59" s="392" t="s">
        <v>685</v>
      </c>
      <c r="E59" s="52" t="s">
        <v>686</v>
      </c>
      <c r="F59" s="52" t="s">
        <v>687</v>
      </c>
      <c r="G59" s="52" t="s">
        <v>688</v>
      </c>
      <c r="H59" s="403">
        <v>0.3063</v>
      </c>
      <c r="I59" s="406" t="s">
        <v>691</v>
      </c>
      <c r="J59" s="407">
        <v>20</v>
      </c>
      <c r="K59" s="408" t="s">
        <v>670</v>
      </c>
    </row>
    <row r="60" spans="1:11" ht="42">
      <c r="A60" s="392" t="s">
        <v>850</v>
      </c>
      <c r="B60" s="391" t="s">
        <v>851</v>
      </c>
      <c r="C60" s="392" t="s">
        <v>852</v>
      </c>
      <c r="D60" s="392" t="s">
        <v>666</v>
      </c>
      <c r="E60" s="52" t="s">
        <v>686</v>
      </c>
      <c r="F60" s="52" t="s">
        <v>687</v>
      </c>
      <c r="G60" s="52" t="s">
        <v>688</v>
      </c>
      <c r="H60" s="398">
        <v>100</v>
      </c>
      <c r="I60" s="396" t="s">
        <v>669</v>
      </c>
      <c r="K60" s="394" t="s">
        <v>670</v>
      </c>
    </row>
    <row r="61" spans="1:11" ht="42">
      <c r="A61" s="392" t="s">
        <v>853</v>
      </c>
      <c r="B61" s="391" t="s">
        <v>854</v>
      </c>
      <c r="C61" s="392" t="s">
        <v>852</v>
      </c>
      <c r="D61" s="392" t="s">
        <v>666</v>
      </c>
      <c r="E61" s="52" t="s">
        <v>686</v>
      </c>
      <c r="F61" s="52" t="s">
        <v>687</v>
      </c>
      <c r="G61" s="52" t="s">
        <v>688</v>
      </c>
      <c r="H61" s="402" t="s">
        <v>766</v>
      </c>
      <c r="I61" s="409"/>
      <c r="K61" s="394" t="s">
        <v>670</v>
      </c>
    </row>
    <row r="62" spans="1:11" ht="63">
      <c r="A62" s="392" t="s">
        <v>855</v>
      </c>
      <c r="B62" s="391" t="s">
        <v>856</v>
      </c>
      <c r="C62" s="392" t="s">
        <v>857</v>
      </c>
      <c r="D62" s="392" t="s">
        <v>685</v>
      </c>
      <c r="E62" s="52" t="s">
        <v>686</v>
      </c>
      <c r="F62" s="52" t="s">
        <v>687</v>
      </c>
      <c r="G62" s="52" t="s">
        <v>688</v>
      </c>
      <c r="H62" s="403">
        <v>0.5109</v>
      </c>
      <c r="I62" s="402" t="s">
        <v>691</v>
      </c>
      <c r="J62" s="386">
        <v>21</v>
      </c>
      <c r="K62" s="394" t="s">
        <v>670</v>
      </c>
    </row>
    <row r="63" spans="1:11" ht="42" customHeight="1">
      <c r="A63" s="393" t="s">
        <v>858</v>
      </c>
      <c r="B63" s="404" t="s">
        <v>859</v>
      </c>
      <c r="C63" s="393" t="s">
        <v>860</v>
      </c>
      <c r="D63" s="393" t="s">
        <v>666</v>
      </c>
      <c r="E63" s="52" t="s">
        <v>686</v>
      </c>
      <c r="F63" s="52" t="s">
        <v>687</v>
      </c>
      <c r="G63" s="52" t="s">
        <v>688</v>
      </c>
      <c r="H63" s="764" t="s">
        <v>861</v>
      </c>
      <c r="I63" s="765"/>
      <c r="K63" s="394" t="s">
        <v>670</v>
      </c>
    </row>
    <row r="64" spans="1:11" ht="42">
      <c r="A64" s="390" t="s">
        <v>862</v>
      </c>
      <c r="B64" s="391" t="s">
        <v>863</v>
      </c>
      <c r="C64" s="392" t="s">
        <v>864</v>
      </c>
      <c r="D64" s="392" t="s">
        <v>685</v>
      </c>
      <c r="E64" s="52" t="s">
        <v>865</v>
      </c>
      <c r="F64" s="393" t="s">
        <v>320</v>
      </c>
      <c r="G64" s="394"/>
      <c r="H64" s="400">
        <v>0.5964</v>
      </c>
      <c r="I64" s="396" t="s">
        <v>669</v>
      </c>
      <c r="K64" s="394" t="s">
        <v>670</v>
      </c>
    </row>
    <row r="65" spans="1:11" ht="42">
      <c r="A65" s="390" t="s">
        <v>866</v>
      </c>
      <c r="B65" s="391" t="s">
        <v>867</v>
      </c>
      <c r="C65" s="392" t="s">
        <v>805</v>
      </c>
      <c r="D65" s="392" t="s">
        <v>666</v>
      </c>
      <c r="E65" s="52" t="s">
        <v>865</v>
      </c>
      <c r="F65" s="52" t="s">
        <v>868</v>
      </c>
      <c r="G65" s="52" t="s">
        <v>679</v>
      </c>
      <c r="H65" s="395">
        <v>1</v>
      </c>
      <c r="I65" s="396" t="s">
        <v>669</v>
      </c>
      <c r="K65" s="392" t="s">
        <v>839</v>
      </c>
    </row>
    <row r="66" spans="1:11" ht="63">
      <c r="A66" s="392" t="s">
        <v>869</v>
      </c>
      <c r="B66" s="391" t="s">
        <v>870</v>
      </c>
      <c r="C66" s="392" t="s">
        <v>665</v>
      </c>
      <c r="D66" s="392" t="s">
        <v>666</v>
      </c>
      <c r="E66" s="52" t="s">
        <v>871</v>
      </c>
      <c r="F66" s="52" t="s">
        <v>872</v>
      </c>
      <c r="G66" s="52" t="s">
        <v>688</v>
      </c>
      <c r="H66" s="395">
        <v>1</v>
      </c>
      <c r="I66" s="396" t="s">
        <v>669</v>
      </c>
      <c r="K66" s="394" t="s">
        <v>670</v>
      </c>
    </row>
    <row r="67" spans="1:11" ht="63">
      <c r="A67" s="390" t="s">
        <v>873</v>
      </c>
      <c r="B67" s="391" t="s">
        <v>874</v>
      </c>
      <c r="C67" s="392" t="s">
        <v>673</v>
      </c>
      <c r="D67" s="392" t="s">
        <v>666</v>
      </c>
      <c r="E67" s="393" t="s">
        <v>875</v>
      </c>
      <c r="F67" s="393" t="s">
        <v>876</v>
      </c>
      <c r="G67" s="393" t="s">
        <v>679</v>
      </c>
      <c r="H67" s="395">
        <v>1</v>
      </c>
      <c r="I67" s="396" t="s">
        <v>669</v>
      </c>
      <c r="K67" s="394" t="s">
        <v>670</v>
      </c>
    </row>
    <row r="68" spans="1:11" ht="63">
      <c r="A68" s="392" t="s">
        <v>877</v>
      </c>
      <c r="B68" s="404" t="s">
        <v>878</v>
      </c>
      <c r="C68" s="405" t="s">
        <v>879</v>
      </c>
      <c r="D68" s="392" t="s">
        <v>685</v>
      </c>
      <c r="E68" s="393" t="s">
        <v>875</v>
      </c>
      <c r="F68" s="393" t="s">
        <v>876</v>
      </c>
      <c r="G68" s="393" t="s">
        <v>679</v>
      </c>
      <c r="H68" s="400">
        <v>0.8577</v>
      </c>
      <c r="I68" s="396" t="s">
        <v>669</v>
      </c>
      <c r="K68" s="394" t="s">
        <v>670</v>
      </c>
    </row>
    <row r="69" spans="1:11" ht="42">
      <c r="A69" s="392" t="s">
        <v>880</v>
      </c>
      <c r="B69" s="391" t="s">
        <v>881</v>
      </c>
      <c r="C69" s="392" t="s">
        <v>673</v>
      </c>
      <c r="D69" s="392" t="s">
        <v>666</v>
      </c>
      <c r="E69" s="393" t="s">
        <v>875</v>
      </c>
      <c r="F69" s="393" t="s">
        <v>876</v>
      </c>
      <c r="G69" s="393" t="s">
        <v>679</v>
      </c>
      <c r="H69" s="400">
        <v>1.0094</v>
      </c>
      <c r="I69" s="396" t="s">
        <v>669</v>
      </c>
      <c r="K69" s="394" t="s">
        <v>670</v>
      </c>
    </row>
    <row r="70" spans="1:11" ht="42">
      <c r="A70" s="392" t="s">
        <v>882</v>
      </c>
      <c r="B70" s="391" t="s">
        <v>883</v>
      </c>
      <c r="C70" s="392" t="s">
        <v>673</v>
      </c>
      <c r="D70" s="392" t="s">
        <v>666</v>
      </c>
      <c r="E70" s="393" t="s">
        <v>875</v>
      </c>
      <c r="F70" s="393" t="s">
        <v>876</v>
      </c>
      <c r="G70" s="393" t="s">
        <v>679</v>
      </c>
      <c r="H70" s="395">
        <v>1</v>
      </c>
      <c r="I70" s="396" t="s">
        <v>669</v>
      </c>
      <c r="K70" s="394" t="s">
        <v>670</v>
      </c>
    </row>
    <row r="71" spans="1:11" ht="42">
      <c r="A71" s="392" t="s">
        <v>884</v>
      </c>
      <c r="B71" s="404" t="s">
        <v>885</v>
      </c>
      <c r="C71" s="410" t="s">
        <v>886</v>
      </c>
      <c r="D71" s="392" t="s">
        <v>685</v>
      </c>
      <c r="E71" s="393" t="s">
        <v>875</v>
      </c>
      <c r="F71" s="393" t="s">
        <v>876</v>
      </c>
      <c r="G71" s="393" t="s">
        <v>679</v>
      </c>
      <c r="H71" s="400">
        <v>0.0045</v>
      </c>
      <c r="I71" s="396" t="s">
        <v>669</v>
      </c>
      <c r="K71" s="394" t="s">
        <v>670</v>
      </c>
    </row>
    <row r="72" spans="1:11" ht="42">
      <c r="A72" s="392" t="s">
        <v>887</v>
      </c>
      <c r="B72" s="404" t="s">
        <v>888</v>
      </c>
      <c r="C72" s="410" t="s">
        <v>886</v>
      </c>
      <c r="D72" s="392" t="s">
        <v>685</v>
      </c>
      <c r="E72" s="393" t="s">
        <v>875</v>
      </c>
      <c r="F72" s="393" t="s">
        <v>876</v>
      </c>
      <c r="G72" s="393" t="s">
        <v>679</v>
      </c>
      <c r="H72" s="400">
        <v>0.011</v>
      </c>
      <c r="I72" s="396" t="s">
        <v>669</v>
      </c>
      <c r="K72" s="394" t="s">
        <v>670</v>
      </c>
    </row>
    <row r="73" spans="1:11" ht="42">
      <c r="A73" s="390" t="s">
        <v>889</v>
      </c>
      <c r="B73" s="391" t="s">
        <v>890</v>
      </c>
      <c r="C73" s="392" t="s">
        <v>891</v>
      </c>
      <c r="D73" s="392" t="s">
        <v>666</v>
      </c>
      <c r="E73" s="392" t="s">
        <v>865</v>
      </c>
      <c r="F73" s="392" t="s">
        <v>892</v>
      </c>
      <c r="G73" s="392" t="s">
        <v>404</v>
      </c>
      <c r="H73" s="395">
        <v>1</v>
      </c>
      <c r="I73" s="396" t="s">
        <v>669</v>
      </c>
      <c r="K73" s="392" t="s">
        <v>893</v>
      </c>
    </row>
    <row r="74" spans="1:11" ht="42">
      <c r="A74" s="392" t="s">
        <v>894</v>
      </c>
      <c r="B74" s="391" t="s">
        <v>895</v>
      </c>
      <c r="C74" s="392" t="s">
        <v>673</v>
      </c>
      <c r="D74" s="392" t="s">
        <v>666</v>
      </c>
      <c r="E74" s="393" t="s">
        <v>871</v>
      </c>
      <c r="F74" s="393" t="s">
        <v>896</v>
      </c>
      <c r="G74" s="393" t="s">
        <v>897</v>
      </c>
      <c r="H74" s="395">
        <v>1</v>
      </c>
      <c r="I74" s="396" t="s">
        <v>669</v>
      </c>
      <c r="K74" s="394" t="s">
        <v>670</v>
      </c>
    </row>
    <row r="75" spans="1:11" ht="84">
      <c r="A75" s="390" t="s">
        <v>898</v>
      </c>
      <c r="B75" s="391" t="s">
        <v>899</v>
      </c>
      <c r="C75" s="392" t="s">
        <v>718</v>
      </c>
      <c r="D75" s="767" t="s">
        <v>900</v>
      </c>
      <c r="E75" s="768"/>
      <c r="F75" s="768"/>
      <c r="G75" s="768"/>
      <c r="H75" s="768"/>
      <c r="I75" s="862"/>
      <c r="K75" s="392"/>
    </row>
    <row r="76" spans="1:11" ht="63">
      <c r="A76" s="392" t="s">
        <v>901</v>
      </c>
      <c r="B76" s="391" t="s">
        <v>902</v>
      </c>
      <c r="C76" s="392" t="s">
        <v>673</v>
      </c>
      <c r="D76" s="392" t="s">
        <v>666</v>
      </c>
      <c r="E76" s="392" t="s">
        <v>903</v>
      </c>
      <c r="F76" s="392" t="s">
        <v>904</v>
      </c>
      <c r="G76" s="392" t="s">
        <v>905</v>
      </c>
      <c r="H76" s="395">
        <v>1</v>
      </c>
      <c r="I76" s="396" t="s">
        <v>669</v>
      </c>
      <c r="K76" s="392" t="s">
        <v>906</v>
      </c>
    </row>
    <row r="77" spans="1:11" ht="63">
      <c r="A77" s="390" t="s">
        <v>907</v>
      </c>
      <c r="B77" s="391" t="s">
        <v>908</v>
      </c>
      <c r="C77" s="392" t="s">
        <v>909</v>
      </c>
      <c r="D77" s="392" t="s">
        <v>666</v>
      </c>
      <c r="E77" s="392" t="s">
        <v>903</v>
      </c>
      <c r="F77" s="393" t="s">
        <v>326</v>
      </c>
      <c r="G77" s="394"/>
      <c r="H77" s="403">
        <v>0.3364</v>
      </c>
      <c r="I77" s="402" t="s">
        <v>691</v>
      </c>
      <c r="J77" s="386">
        <v>22</v>
      </c>
      <c r="K77" s="394" t="s">
        <v>670</v>
      </c>
    </row>
    <row r="78" spans="1:11" ht="63">
      <c r="A78" s="411" t="s">
        <v>910</v>
      </c>
      <c r="B78" s="404" t="s">
        <v>911</v>
      </c>
      <c r="C78" s="767" t="s">
        <v>2256</v>
      </c>
      <c r="D78" s="768"/>
      <c r="E78" s="768"/>
      <c r="F78" s="768"/>
      <c r="G78" s="768"/>
      <c r="H78" s="768"/>
      <c r="I78" s="862"/>
      <c r="K78" s="78"/>
    </row>
    <row r="79" spans="1:11" ht="42">
      <c r="A79" s="390" t="s">
        <v>912</v>
      </c>
      <c r="B79" s="391" t="s">
        <v>913</v>
      </c>
      <c r="C79" s="392" t="s">
        <v>914</v>
      </c>
      <c r="D79" s="392" t="s">
        <v>666</v>
      </c>
      <c r="E79" s="393" t="s">
        <v>915</v>
      </c>
      <c r="F79" s="393" t="s">
        <v>324</v>
      </c>
      <c r="G79" s="393" t="s">
        <v>905</v>
      </c>
      <c r="H79" s="398">
        <v>3.69</v>
      </c>
      <c r="I79" s="396" t="s">
        <v>669</v>
      </c>
      <c r="K79" s="394" t="s">
        <v>670</v>
      </c>
    </row>
    <row r="80" spans="1:11" ht="42">
      <c r="A80" s="392" t="s">
        <v>916</v>
      </c>
      <c r="B80" s="391" t="s">
        <v>917</v>
      </c>
      <c r="C80" s="392" t="s">
        <v>673</v>
      </c>
      <c r="D80" s="392" t="s">
        <v>666</v>
      </c>
      <c r="E80" s="393" t="s">
        <v>915</v>
      </c>
      <c r="F80" s="393" t="s">
        <v>324</v>
      </c>
      <c r="G80" s="393" t="s">
        <v>905</v>
      </c>
      <c r="H80" s="395">
        <v>1</v>
      </c>
      <c r="I80" s="396" t="s">
        <v>669</v>
      </c>
      <c r="K80" s="394" t="s">
        <v>670</v>
      </c>
    </row>
    <row r="81" spans="1:11" ht="42">
      <c r="A81" s="390" t="s">
        <v>918</v>
      </c>
      <c r="B81" s="412" t="s">
        <v>919</v>
      </c>
      <c r="C81" s="413" t="s">
        <v>920</v>
      </c>
      <c r="D81" s="413" t="s">
        <v>666</v>
      </c>
      <c r="E81" s="414" t="s">
        <v>915</v>
      </c>
      <c r="F81" s="414" t="s">
        <v>324</v>
      </c>
      <c r="G81" s="414" t="s">
        <v>905</v>
      </c>
      <c r="H81" s="398" t="s">
        <v>921</v>
      </c>
      <c r="I81" s="396" t="s">
        <v>669</v>
      </c>
      <c r="K81" s="394" t="s">
        <v>670</v>
      </c>
    </row>
    <row r="82" spans="1:11" ht="42" customHeight="1">
      <c r="A82" s="390" t="s">
        <v>922</v>
      </c>
      <c r="B82" s="756" t="s">
        <v>923</v>
      </c>
      <c r="C82" s="757"/>
      <c r="D82" s="757"/>
      <c r="E82" s="757"/>
      <c r="F82" s="757"/>
      <c r="G82" s="757"/>
      <c r="H82" s="757"/>
      <c r="I82" s="863"/>
      <c r="K82" s="392" t="s">
        <v>906</v>
      </c>
    </row>
    <row r="83" spans="1:11" ht="42">
      <c r="A83" s="392" t="s">
        <v>924</v>
      </c>
      <c r="B83" s="415" t="s">
        <v>925</v>
      </c>
      <c r="C83" s="410" t="s">
        <v>926</v>
      </c>
      <c r="D83" s="392" t="s">
        <v>685</v>
      </c>
      <c r="E83" s="52" t="s">
        <v>871</v>
      </c>
      <c r="F83" s="52" t="s">
        <v>927</v>
      </c>
      <c r="G83" s="52" t="s">
        <v>928</v>
      </c>
      <c r="H83" s="400">
        <v>0.0207</v>
      </c>
      <c r="I83" s="396" t="s">
        <v>669</v>
      </c>
      <c r="K83" s="394" t="s">
        <v>670</v>
      </c>
    </row>
    <row r="84" spans="1:11" ht="84">
      <c r="A84" s="392" t="s">
        <v>929</v>
      </c>
      <c r="B84" s="404" t="s">
        <v>930</v>
      </c>
      <c r="C84" s="410" t="s">
        <v>931</v>
      </c>
      <c r="D84" s="392" t="s">
        <v>685</v>
      </c>
      <c r="E84" s="52" t="s">
        <v>871</v>
      </c>
      <c r="F84" s="52" t="s">
        <v>927</v>
      </c>
      <c r="G84" s="52" t="s">
        <v>928</v>
      </c>
      <c r="H84" s="400">
        <v>0.9587</v>
      </c>
      <c r="I84" s="416" t="s">
        <v>669</v>
      </c>
      <c r="K84" s="394" t="s">
        <v>670</v>
      </c>
    </row>
    <row r="85" spans="1:11" ht="42">
      <c r="A85" s="392" t="s">
        <v>932</v>
      </c>
      <c r="B85" s="391" t="s">
        <v>933</v>
      </c>
      <c r="C85" s="405" t="s">
        <v>736</v>
      </c>
      <c r="D85" s="392" t="s">
        <v>666</v>
      </c>
      <c r="E85" s="52" t="s">
        <v>871</v>
      </c>
      <c r="F85" s="52" t="s">
        <v>927</v>
      </c>
      <c r="G85" s="52" t="s">
        <v>928</v>
      </c>
      <c r="H85" s="402">
        <v>0</v>
      </c>
      <c r="I85" s="402" t="s">
        <v>691</v>
      </c>
      <c r="K85" s="394" t="s">
        <v>670</v>
      </c>
    </row>
    <row r="86" spans="1:11" ht="42">
      <c r="A86" s="392" t="s">
        <v>934</v>
      </c>
      <c r="B86" s="404" t="s">
        <v>935</v>
      </c>
      <c r="C86" s="410" t="s">
        <v>931</v>
      </c>
      <c r="D86" s="392" t="s">
        <v>685</v>
      </c>
      <c r="E86" s="52" t="s">
        <v>871</v>
      </c>
      <c r="F86" s="52" t="s">
        <v>927</v>
      </c>
      <c r="G86" s="52" t="s">
        <v>928</v>
      </c>
      <c r="H86" s="400">
        <v>0.9337</v>
      </c>
      <c r="I86" s="416" t="s">
        <v>669</v>
      </c>
      <c r="K86" s="394" t="s">
        <v>670</v>
      </c>
    </row>
    <row r="87" spans="1:11" ht="63">
      <c r="A87" s="392" t="s">
        <v>936</v>
      </c>
      <c r="B87" s="404" t="s">
        <v>937</v>
      </c>
      <c r="C87" s="410" t="s">
        <v>938</v>
      </c>
      <c r="D87" s="392" t="s">
        <v>685</v>
      </c>
      <c r="E87" s="52" t="s">
        <v>871</v>
      </c>
      <c r="F87" s="52" t="s">
        <v>927</v>
      </c>
      <c r="G87" s="52" t="s">
        <v>928</v>
      </c>
      <c r="H87" s="400">
        <v>0.4728</v>
      </c>
      <c r="I87" s="416" t="s">
        <v>669</v>
      </c>
      <c r="K87" s="394" t="s">
        <v>670</v>
      </c>
    </row>
    <row r="88" spans="1:11" ht="42">
      <c r="A88" s="392" t="s">
        <v>939</v>
      </c>
      <c r="B88" s="404" t="s">
        <v>940</v>
      </c>
      <c r="C88" s="410" t="s">
        <v>931</v>
      </c>
      <c r="D88" s="392" t="s">
        <v>666</v>
      </c>
      <c r="E88" s="52" t="s">
        <v>871</v>
      </c>
      <c r="F88" s="52" t="s">
        <v>927</v>
      </c>
      <c r="G88" s="52" t="s">
        <v>928</v>
      </c>
      <c r="H88" s="400">
        <v>0.9475</v>
      </c>
      <c r="I88" s="416" t="s">
        <v>669</v>
      </c>
      <c r="K88" s="394" t="s">
        <v>670</v>
      </c>
    </row>
    <row r="89" spans="1:11" ht="21" customHeight="1">
      <c r="A89" s="390" t="s">
        <v>941</v>
      </c>
      <c r="B89" s="756" t="s">
        <v>942</v>
      </c>
      <c r="C89" s="757"/>
      <c r="D89" s="757"/>
      <c r="E89" s="757"/>
      <c r="F89" s="757"/>
      <c r="G89" s="757"/>
      <c r="H89" s="757"/>
      <c r="I89" s="863"/>
      <c r="K89" s="394"/>
    </row>
    <row r="90" spans="1:11" ht="21" customHeight="1">
      <c r="A90" s="392" t="s">
        <v>943</v>
      </c>
      <c r="B90" s="864" t="s">
        <v>944</v>
      </c>
      <c r="C90" s="421" t="s">
        <v>945</v>
      </c>
      <c r="D90" s="766" t="s">
        <v>900</v>
      </c>
      <c r="E90" s="766"/>
      <c r="F90" s="766"/>
      <c r="G90" s="766"/>
      <c r="H90" s="766"/>
      <c r="I90" s="766"/>
      <c r="K90" s="394"/>
    </row>
    <row r="91" spans="1:11" ht="21" customHeight="1">
      <c r="A91" s="392" t="s">
        <v>946</v>
      </c>
      <c r="B91" s="391" t="s">
        <v>947</v>
      </c>
      <c r="C91" s="392" t="s">
        <v>945</v>
      </c>
      <c r="D91" s="766" t="s">
        <v>900</v>
      </c>
      <c r="E91" s="766"/>
      <c r="F91" s="766"/>
      <c r="G91" s="766"/>
      <c r="H91" s="766"/>
      <c r="I91" s="766"/>
      <c r="K91" s="394"/>
    </row>
    <row r="92" spans="1:11" ht="42" customHeight="1">
      <c r="A92" s="390" t="s">
        <v>948</v>
      </c>
      <c r="B92" s="391" t="s">
        <v>949</v>
      </c>
      <c r="C92" s="392" t="s">
        <v>795</v>
      </c>
      <c r="D92" s="766" t="s">
        <v>900</v>
      </c>
      <c r="E92" s="766"/>
      <c r="F92" s="766"/>
      <c r="G92" s="766"/>
      <c r="H92" s="766"/>
      <c r="I92" s="766"/>
      <c r="K92" s="394" t="s">
        <v>950</v>
      </c>
    </row>
    <row r="93" spans="1:11" ht="42">
      <c r="A93" s="392" t="s">
        <v>951</v>
      </c>
      <c r="B93" s="391" t="s">
        <v>952</v>
      </c>
      <c r="C93" s="392" t="s">
        <v>795</v>
      </c>
      <c r="D93" s="392" t="s">
        <v>666</v>
      </c>
      <c r="E93" s="52" t="s">
        <v>871</v>
      </c>
      <c r="F93" s="52" t="s">
        <v>953</v>
      </c>
      <c r="G93" s="52" t="s">
        <v>954</v>
      </c>
      <c r="H93" s="398" t="s">
        <v>766</v>
      </c>
      <c r="I93" s="409"/>
      <c r="K93" s="394" t="s">
        <v>670</v>
      </c>
    </row>
    <row r="94" spans="1:11" ht="42">
      <c r="A94" s="392" t="s">
        <v>955</v>
      </c>
      <c r="B94" s="412" t="s">
        <v>956</v>
      </c>
      <c r="C94" s="413" t="s">
        <v>931</v>
      </c>
      <c r="D94" s="413" t="s">
        <v>666</v>
      </c>
      <c r="E94" s="418" t="s">
        <v>871</v>
      </c>
      <c r="F94" s="418" t="s">
        <v>953</v>
      </c>
      <c r="G94" s="418" t="s">
        <v>954</v>
      </c>
      <c r="H94" s="398" t="s">
        <v>766</v>
      </c>
      <c r="I94" s="409"/>
      <c r="K94" s="394" t="s">
        <v>670</v>
      </c>
    </row>
    <row r="95" spans="1:11" ht="21" customHeight="1">
      <c r="A95" s="390" t="s">
        <v>957</v>
      </c>
      <c r="B95" s="865" t="s">
        <v>958</v>
      </c>
      <c r="C95" s="865"/>
      <c r="D95" s="865"/>
      <c r="E95" s="865"/>
      <c r="F95" s="865"/>
      <c r="G95" s="865"/>
      <c r="H95" s="865"/>
      <c r="I95" s="865"/>
      <c r="K95" s="419"/>
    </row>
    <row r="96" spans="1:11" ht="42" customHeight="1">
      <c r="A96" s="392" t="s">
        <v>959</v>
      </c>
      <c r="B96" s="417" t="s">
        <v>960</v>
      </c>
      <c r="C96" s="392" t="s">
        <v>673</v>
      </c>
      <c r="D96" s="766" t="s">
        <v>961</v>
      </c>
      <c r="E96" s="766"/>
      <c r="F96" s="766"/>
      <c r="G96" s="766"/>
      <c r="H96" s="766"/>
      <c r="I96" s="766"/>
      <c r="K96" s="419"/>
    </row>
    <row r="97" spans="1:11" ht="42" customHeight="1">
      <c r="A97" s="392" t="s">
        <v>962</v>
      </c>
      <c r="B97" s="417" t="s">
        <v>963</v>
      </c>
      <c r="C97" s="392" t="s">
        <v>964</v>
      </c>
      <c r="D97" s="766" t="s">
        <v>900</v>
      </c>
      <c r="E97" s="766"/>
      <c r="F97" s="766"/>
      <c r="G97" s="766"/>
      <c r="H97" s="766"/>
      <c r="I97" s="766"/>
      <c r="K97" s="419"/>
    </row>
    <row r="98" spans="1:11" ht="63">
      <c r="A98" s="390" t="s">
        <v>965</v>
      </c>
      <c r="B98" s="391" t="s">
        <v>966</v>
      </c>
      <c r="C98" s="392" t="s">
        <v>816</v>
      </c>
      <c r="D98" s="392" t="s">
        <v>666</v>
      </c>
      <c r="E98" s="392" t="s">
        <v>967</v>
      </c>
      <c r="F98" s="392" t="s">
        <v>968</v>
      </c>
      <c r="G98" s="392" t="s">
        <v>412</v>
      </c>
      <c r="H98" s="395">
        <v>1</v>
      </c>
      <c r="I98" s="396" t="s">
        <v>669</v>
      </c>
      <c r="K98" s="78" t="s">
        <v>969</v>
      </c>
    </row>
    <row r="99" spans="1:11" ht="63">
      <c r="A99" s="392" t="s">
        <v>970</v>
      </c>
      <c r="B99" s="391" t="s">
        <v>971</v>
      </c>
      <c r="C99" s="392" t="s">
        <v>972</v>
      </c>
      <c r="D99" s="392" t="s">
        <v>666</v>
      </c>
      <c r="E99" s="772" t="s">
        <v>973</v>
      </c>
      <c r="F99" s="772"/>
      <c r="G99" s="772"/>
      <c r="H99" s="772"/>
      <c r="I99" s="772"/>
      <c r="K99" s="78"/>
    </row>
    <row r="100" spans="1:11" ht="42">
      <c r="A100" s="392" t="s">
        <v>974</v>
      </c>
      <c r="B100" s="391" t="s">
        <v>975</v>
      </c>
      <c r="C100" s="392" t="s">
        <v>852</v>
      </c>
      <c r="D100" s="392" t="s">
        <v>666</v>
      </c>
      <c r="E100" s="393" t="s">
        <v>976</v>
      </c>
      <c r="F100" s="393" t="s">
        <v>977</v>
      </c>
      <c r="G100" s="393" t="s">
        <v>954</v>
      </c>
      <c r="H100" s="395">
        <v>1</v>
      </c>
      <c r="I100" s="396" t="s">
        <v>669</v>
      </c>
      <c r="K100" s="394" t="s">
        <v>670</v>
      </c>
    </row>
    <row r="101" spans="1:11" ht="42">
      <c r="A101" s="392" t="s">
        <v>970</v>
      </c>
      <c r="B101" s="391" t="s">
        <v>978</v>
      </c>
      <c r="C101" s="392" t="s">
        <v>979</v>
      </c>
      <c r="D101" s="392" t="s">
        <v>666</v>
      </c>
      <c r="E101" s="393" t="s">
        <v>976</v>
      </c>
      <c r="F101" s="393" t="s">
        <v>977</v>
      </c>
      <c r="G101" s="393" t="s">
        <v>954</v>
      </c>
      <c r="H101" s="403">
        <v>0.1034</v>
      </c>
      <c r="I101" s="402" t="s">
        <v>691</v>
      </c>
      <c r="J101" s="386">
        <v>23</v>
      </c>
      <c r="K101" s="394" t="s">
        <v>670</v>
      </c>
    </row>
    <row r="102" spans="1:11" ht="63" customHeight="1">
      <c r="A102" s="390" t="s">
        <v>980</v>
      </c>
      <c r="B102" s="391" t="s">
        <v>981</v>
      </c>
      <c r="C102" s="392" t="s">
        <v>673</v>
      </c>
      <c r="D102" s="766" t="s">
        <v>900</v>
      </c>
      <c r="E102" s="766"/>
      <c r="F102" s="766"/>
      <c r="G102" s="766"/>
      <c r="H102" s="766"/>
      <c r="I102" s="766"/>
      <c r="K102" s="394" t="s">
        <v>950</v>
      </c>
    </row>
    <row r="103" spans="1:11" ht="84">
      <c r="A103" s="392" t="s">
        <v>982</v>
      </c>
      <c r="B103" s="391" t="s">
        <v>983</v>
      </c>
      <c r="C103" s="392" t="s">
        <v>673</v>
      </c>
      <c r="D103" s="392" t="s">
        <v>666</v>
      </c>
      <c r="E103" s="414" t="s">
        <v>984</v>
      </c>
      <c r="F103" s="414" t="s">
        <v>985</v>
      </c>
      <c r="G103" s="414" t="s">
        <v>954</v>
      </c>
      <c r="H103" s="422">
        <v>1.0333</v>
      </c>
      <c r="I103" s="396" t="s">
        <v>669</v>
      </c>
      <c r="J103" s="386">
        <v>24</v>
      </c>
      <c r="K103" s="394" t="s">
        <v>670</v>
      </c>
    </row>
    <row r="104" spans="1:11" ht="42">
      <c r="A104" s="392" t="s">
        <v>986</v>
      </c>
      <c r="B104" s="391" t="s">
        <v>987</v>
      </c>
      <c r="C104" s="392" t="s">
        <v>673</v>
      </c>
      <c r="D104" s="392" t="s">
        <v>666</v>
      </c>
      <c r="E104" s="414" t="s">
        <v>984</v>
      </c>
      <c r="F104" s="414" t="s">
        <v>985</v>
      </c>
      <c r="G104" s="414" t="s">
        <v>954</v>
      </c>
      <c r="H104" s="395">
        <v>1</v>
      </c>
      <c r="I104" s="396" t="s">
        <v>669</v>
      </c>
      <c r="K104" s="394" t="s">
        <v>670</v>
      </c>
    </row>
    <row r="105" spans="1:11" ht="42">
      <c r="A105" s="390" t="s">
        <v>988</v>
      </c>
      <c r="B105" s="412" t="s">
        <v>989</v>
      </c>
      <c r="C105" s="413" t="s">
        <v>711</v>
      </c>
      <c r="D105" s="413" t="s">
        <v>666</v>
      </c>
      <c r="E105" s="413" t="s">
        <v>990</v>
      </c>
      <c r="F105" s="413" t="s">
        <v>321</v>
      </c>
      <c r="G105" s="413" t="s">
        <v>404</v>
      </c>
      <c r="H105" s="395">
        <v>1</v>
      </c>
      <c r="I105" s="396" t="s">
        <v>669</v>
      </c>
      <c r="K105" s="392" t="s">
        <v>893</v>
      </c>
    </row>
    <row r="106" spans="1:11" ht="27" customHeight="1">
      <c r="A106" s="390" t="s">
        <v>991</v>
      </c>
      <c r="B106" s="865" t="s">
        <v>992</v>
      </c>
      <c r="C106" s="865"/>
      <c r="D106" s="865"/>
      <c r="E106" s="865"/>
      <c r="F106" s="865"/>
      <c r="G106" s="865"/>
      <c r="H106" s="865"/>
      <c r="I106" s="865"/>
      <c r="K106" s="392" t="s">
        <v>906</v>
      </c>
    </row>
    <row r="107" spans="1:11" ht="42">
      <c r="A107" s="392" t="s">
        <v>993</v>
      </c>
      <c r="B107" s="423" t="s">
        <v>994</v>
      </c>
      <c r="C107" s="424" t="s">
        <v>995</v>
      </c>
      <c r="D107" s="421" t="s">
        <v>685</v>
      </c>
      <c r="E107" s="425" t="s">
        <v>996</v>
      </c>
      <c r="F107" s="426" t="s">
        <v>997</v>
      </c>
      <c r="G107" s="426" t="s">
        <v>928</v>
      </c>
      <c r="H107" s="427">
        <v>0.2365</v>
      </c>
      <c r="I107" s="428" t="s">
        <v>691</v>
      </c>
      <c r="J107" s="386">
        <v>25</v>
      </c>
      <c r="K107" s="394" t="s">
        <v>670</v>
      </c>
    </row>
    <row r="108" spans="1:11" ht="42">
      <c r="A108" s="392" t="s">
        <v>998</v>
      </c>
      <c r="B108" s="404" t="s">
        <v>999</v>
      </c>
      <c r="C108" s="410" t="s">
        <v>931</v>
      </c>
      <c r="D108" s="392" t="s">
        <v>685</v>
      </c>
      <c r="E108" s="52" t="s">
        <v>996</v>
      </c>
      <c r="F108" s="418" t="s">
        <v>997</v>
      </c>
      <c r="G108" s="418" t="s">
        <v>928</v>
      </c>
      <c r="H108" s="403">
        <v>0.7133</v>
      </c>
      <c r="I108" s="402" t="s">
        <v>691</v>
      </c>
      <c r="J108" s="386">
        <v>26</v>
      </c>
      <c r="K108" s="394" t="s">
        <v>670</v>
      </c>
    </row>
    <row r="109" spans="1:11" ht="42">
      <c r="A109" s="392" t="s">
        <v>1000</v>
      </c>
      <c r="B109" s="404" t="s">
        <v>1001</v>
      </c>
      <c r="C109" s="410" t="s">
        <v>995</v>
      </c>
      <c r="D109" s="392" t="s">
        <v>685</v>
      </c>
      <c r="E109" s="52" t="s">
        <v>996</v>
      </c>
      <c r="F109" s="418" t="s">
        <v>997</v>
      </c>
      <c r="G109" s="418" t="s">
        <v>928</v>
      </c>
      <c r="H109" s="403">
        <v>0.3316</v>
      </c>
      <c r="I109" s="402" t="s">
        <v>691</v>
      </c>
      <c r="J109" s="386">
        <v>27</v>
      </c>
      <c r="K109" s="394" t="s">
        <v>670</v>
      </c>
    </row>
    <row r="110" spans="1:11" ht="42">
      <c r="A110" s="392" t="s">
        <v>1002</v>
      </c>
      <c r="B110" s="391" t="s">
        <v>1003</v>
      </c>
      <c r="C110" s="405" t="s">
        <v>852</v>
      </c>
      <c r="D110" s="392" t="s">
        <v>685</v>
      </c>
      <c r="E110" s="52" t="s">
        <v>996</v>
      </c>
      <c r="F110" s="418" t="s">
        <v>997</v>
      </c>
      <c r="G110" s="418" t="s">
        <v>928</v>
      </c>
      <c r="H110" s="403">
        <v>0.3934</v>
      </c>
      <c r="I110" s="402" t="s">
        <v>691</v>
      </c>
      <c r="J110" s="386">
        <v>28</v>
      </c>
      <c r="K110" s="394" t="s">
        <v>670</v>
      </c>
    </row>
    <row r="111" spans="1:11" ht="42">
      <c r="A111" s="392" t="s">
        <v>1004</v>
      </c>
      <c r="B111" s="404" t="s">
        <v>1005</v>
      </c>
      <c r="C111" s="410" t="s">
        <v>931</v>
      </c>
      <c r="D111" s="392" t="s">
        <v>685</v>
      </c>
      <c r="E111" s="52" t="s">
        <v>996</v>
      </c>
      <c r="F111" s="418" t="s">
        <v>997</v>
      </c>
      <c r="G111" s="418" t="s">
        <v>928</v>
      </c>
      <c r="H111" s="403">
        <v>0.657</v>
      </c>
      <c r="I111" s="402" t="s">
        <v>691</v>
      </c>
      <c r="J111" s="386">
        <v>29</v>
      </c>
      <c r="K111" s="394" t="s">
        <v>670</v>
      </c>
    </row>
    <row r="112" spans="1:11" ht="63">
      <c r="A112" s="392" t="s">
        <v>1006</v>
      </c>
      <c r="B112" s="404" t="s">
        <v>1007</v>
      </c>
      <c r="C112" s="410" t="s">
        <v>852</v>
      </c>
      <c r="D112" s="392" t="s">
        <v>685</v>
      </c>
      <c r="E112" s="52" t="s">
        <v>996</v>
      </c>
      <c r="F112" s="418" t="s">
        <v>997</v>
      </c>
      <c r="G112" s="418" t="s">
        <v>928</v>
      </c>
      <c r="H112" s="429">
        <v>0.5988</v>
      </c>
      <c r="I112" s="396" t="s">
        <v>669</v>
      </c>
      <c r="K112" s="394" t="s">
        <v>670</v>
      </c>
    </row>
    <row r="113" spans="1:11" ht="63">
      <c r="A113" s="390" t="s">
        <v>1008</v>
      </c>
      <c r="B113" s="404" t="s">
        <v>1009</v>
      </c>
      <c r="C113" s="410" t="s">
        <v>825</v>
      </c>
      <c r="D113" s="392" t="s">
        <v>685</v>
      </c>
      <c r="E113" s="52" t="s">
        <v>996</v>
      </c>
      <c r="F113" s="418" t="s">
        <v>997</v>
      </c>
      <c r="G113" s="418" t="s">
        <v>928</v>
      </c>
      <c r="H113" s="403">
        <v>0.83</v>
      </c>
      <c r="I113" s="402" t="s">
        <v>691</v>
      </c>
      <c r="J113" s="386">
        <v>30</v>
      </c>
      <c r="K113" s="394" t="s">
        <v>670</v>
      </c>
    </row>
    <row r="114" spans="1:11" ht="105">
      <c r="A114" s="392" t="s">
        <v>1010</v>
      </c>
      <c r="B114" s="430" t="s">
        <v>1011</v>
      </c>
      <c r="C114" s="431" t="s">
        <v>852</v>
      </c>
      <c r="D114" s="413" t="s">
        <v>666</v>
      </c>
      <c r="E114" s="418" t="s">
        <v>996</v>
      </c>
      <c r="F114" s="418" t="s">
        <v>1012</v>
      </c>
      <c r="G114" s="418" t="s">
        <v>928</v>
      </c>
      <c r="H114" s="403">
        <v>0.2232</v>
      </c>
      <c r="I114" s="402" t="s">
        <v>691</v>
      </c>
      <c r="J114" s="386">
        <v>31</v>
      </c>
      <c r="K114" s="394" t="s">
        <v>670</v>
      </c>
    </row>
    <row r="115" spans="1:11" ht="24.75" customHeight="1">
      <c r="A115" s="390" t="s">
        <v>1013</v>
      </c>
      <c r="B115" s="866" t="s">
        <v>1014</v>
      </c>
      <c r="C115" s="866"/>
      <c r="D115" s="866"/>
      <c r="E115" s="866"/>
      <c r="F115" s="866"/>
      <c r="G115" s="866"/>
      <c r="H115" s="866"/>
      <c r="I115" s="866"/>
      <c r="K115" s="392" t="s">
        <v>1015</v>
      </c>
    </row>
    <row r="116" spans="1:11" ht="42">
      <c r="A116" s="392" t="s">
        <v>1016</v>
      </c>
      <c r="B116" s="423" t="s">
        <v>1017</v>
      </c>
      <c r="C116" s="424" t="s">
        <v>1018</v>
      </c>
      <c r="D116" s="421" t="s">
        <v>666</v>
      </c>
      <c r="E116" s="425" t="s">
        <v>1019</v>
      </c>
      <c r="F116" s="425" t="s">
        <v>1020</v>
      </c>
      <c r="G116" s="425" t="s">
        <v>928</v>
      </c>
      <c r="H116" s="432">
        <v>0.06</v>
      </c>
      <c r="I116" s="416" t="s">
        <v>669</v>
      </c>
      <c r="K116" s="394" t="s">
        <v>670</v>
      </c>
    </row>
    <row r="117" spans="1:11" ht="42">
      <c r="A117" s="392" t="s">
        <v>1021</v>
      </c>
      <c r="B117" s="404" t="s">
        <v>1022</v>
      </c>
      <c r="C117" s="410" t="s">
        <v>1023</v>
      </c>
      <c r="D117" s="392" t="s">
        <v>666</v>
      </c>
      <c r="E117" s="52" t="s">
        <v>1019</v>
      </c>
      <c r="F117" s="52" t="s">
        <v>1020</v>
      </c>
      <c r="G117" s="52" t="s">
        <v>928</v>
      </c>
      <c r="H117" s="433">
        <v>0.2367</v>
      </c>
      <c r="I117" s="396" t="s">
        <v>669</v>
      </c>
      <c r="K117" s="394" t="s">
        <v>670</v>
      </c>
    </row>
    <row r="118" spans="1:11" ht="63">
      <c r="A118" s="392" t="s">
        <v>1024</v>
      </c>
      <c r="B118" s="404" t="s">
        <v>1025</v>
      </c>
      <c r="C118" s="410" t="s">
        <v>1026</v>
      </c>
      <c r="D118" s="392" t="s">
        <v>666</v>
      </c>
      <c r="E118" s="52" t="s">
        <v>1019</v>
      </c>
      <c r="F118" s="52" t="s">
        <v>1020</v>
      </c>
      <c r="G118" s="52" t="s">
        <v>928</v>
      </c>
      <c r="H118" s="434">
        <v>0.1091</v>
      </c>
      <c r="I118" s="435" t="s">
        <v>691</v>
      </c>
      <c r="J118" s="386">
        <v>32</v>
      </c>
      <c r="K118" s="394" t="s">
        <v>670</v>
      </c>
    </row>
    <row r="119" spans="1:11" ht="84">
      <c r="A119" s="392" t="s">
        <v>1027</v>
      </c>
      <c r="B119" s="404" t="s">
        <v>1028</v>
      </c>
      <c r="C119" s="410" t="s">
        <v>995</v>
      </c>
      <c r="D119" s="392" t="s">
        <v>666</v>
      </c>
      <c r="E119" s="52" t="s">
        <v>1019</v>
      </c>
      <c r="F119" s="52" t="s">
        <v>1020</v>
      </c>
      <c r="G119" s="52" t="s">
        <v>928</v>
      </c>
      <c r="H119" s="433">
        <v>0</v>
      </c>
      <c r="I119" s="396" t="s">
        <v>669</v>
      </c>
      <c r="K119" s="394" t="s">
        <v>670</v>
      </c>
    </row>
    <row r="120" spans="1:11" ht="84">
      <c r="A120" s="392" t="s">
        <v>1029</v>
      </c>
      <c r="B120" s="404" t="s">
        <v>1030</v>
      </c>
      <c r="C120" s="410" t="s">
        <v>852</v>
      </c>
      <c r="D120" s="392" t="s">
        <v>666</v>
      </c>
      <c r="E120" s="52" t="s">
        <v>1019</v>
      </c>
      <c r="F120" s="52" t="s">
        <v>1020</v>
      </c>
      <c r="G120" s="52" t="s">
        <v>928</v>
      </c>
      <c r="H120" s="436">
        <v>0.6296</v>
      </c>
      <c r="I120" s="396" t="s">
        <v>669</v>
      </c>
      <c r="K120" s="394" t="s">
        <v>670</v>
      </c>
    </row>
    <row r="121" spans="1:11" ht="63">
      <c r="A121" s="392" t="s">
        <v>1031</v>
      </c>
      <c r="B121" s="404" t="s">
        <v>1032</v>
      </c>
      <c r="C121" s="431" t="s">
        <v>736</v>
      </c>
      <c r="D121" s="413" t="s">
        <v>666</v>
      </c>
      <c r="E121" s="418" t="s">
        <v>1019</v>
      </c>
      <c r="F121" s="418" t="s">
        <v>1020</v>
      </c>
      <c r="G121" s="418" t="s">
        <v>928</v>
      </c>
      <c r="H121" s="437">
        <v>0</v>
      </c>
      <c r="I121" s="402" t="s">
        <v>691</v>
      </c>
      <c r="J121" s="386">
        <v>33</v>
      </c>
      <c r="K121" s="394" t="s">
        <v>670</v>
      </c>
    </row>
    <row r="122" spans="1:11" ht="27" customHeight="1">
      <c r="A122" s="390" t="s">
        <v>1033</v>
      </c>
      <c r="B122" s="865" t="s">
        <v>1034</v>
      </c>
      <c r="C122" s="865"/>
      <c r="D122" s="865"/>
      <c r="E122" s="865"/>
      <c r="F122" s="865"/>
      <c r="G122" s="865"/>
      <c r="H122" s="865"/>
      <c r="I122" s="865"/>
      <c r="K122" s="78" t="s">
        <v>893</v>
      </c>
    </row>
    <row r="123" spans="1:11" ht="63">
      <c r="A123" s="392" t="s">
        <v>1035</v>
      </c>
      <c r="B123" s="420" t="s">
        <v>1036</v>
      </c>
      <c r="C123" s="421" t="s">
        <v>979</v>
      </c>
      <c r="D123" s="421" t="s">
        <v>666</v>
      </c>
      <c r="E123" s="421" t="s">
        <v>1037</v>
      </c>
      <c r="F123" s="421" t="s">
        <v>1038</v>
      </c>
      <c r="G123" s="421" t="s">
        <v>1039</v>
      </c>
      <c r="H123" s="438">
        <v>0</v>
      </c>
      <c r="I123" s="428" t="s">
        <v>691</v>
      </c>
      <c r="J123" s="386">
        <v>34</v>
      </c>
      <c r="K123" s="78" t="s">
        <v>893</v>
      </c>
    </row>
    <row r="124" spans="1:11" ht="63">
      <c r="A124" s="392" t="s">
        <v>1040</v>
      </c>
      <c r="B124" s="391" t="s">
        <v>1041</v>
      </c>
      <c r="C124" s="392" t="s">
        <v>1042</v>
      </c>
      <c r="D124" s="392" t="s">
        <v>685</v>
      </c>
      <c r="E124" s="393" t="s">
        <v>1043</v>
      </c>
      <c r="F124" s="393" t="s">
        <v>1044</v>
      </c>
      <c r="G124" s="393" t="s">
        <v>1045</v>
      </c>
      <c r="H124" s="400">
        <v>0.9394</v>
      </c>
      <c r="I124" s="396" t="s">
        <v>669</v>
      </c>
      <c r="K124" s="394" t="s">
        <v>670</v>
      </c>
    </row>
    <row r="125" spans="1:11" ht="63">
      <c r="A125" s="392" t="s">
        <v>1046</v>
      </c>
      <c r="B125" s="404" t="s">
        <v>1047</v>
      </c>
      <c r="C125" s="393" t="s">
        <v>1048</v>
      </c>
      <c r="D125" s="393" t="s">
        <v>685</v>
      </c>
      <c r="E125" s="393" t="s">
        <v>1043</v>
      </c>
      <c r="F125" s="393" t="s">
        <v>1044</v>
      </c>
      <c r="G125" s="393" t="s">
        <v>1045</v>
      </c>
      <c r="H125" s="400">
        <v>0.8182</v>
      </c>
      <c r="I125" s="396" t="s">
        <v>669</v>
      </c>
      <c r="K125" s="394" t="s">
        <v>670</v>
      </c>
    </row>
    <row r="126" spans="1:11" ht="63">
      <c r="A126" s="392" t="s">
        <v>1049</v>
      </c>
      <c r="B126" s="404" t="s">
        <v>1050</v>
      </c>
      <c r="C126" s="393" t="s">
        <v>1048</v>
      </c>
      <c r="D126" s="393" t="s">
        <v>685</v>
      </c>
      <c r="E126" s="393" t="s">
        <v>1043</v>
      </c>
      <c r="F126" s="393" t="s">
        <v>1044</v>
      </c>
      <c r="G126" s="393" t="s">
        <v>1045</v>
      </c>
      <c r="H126" s="395">
        <v>0.8182</v>
      </c>
      <c r="I126" s="396" t="s">
        <v>669</v>
      </c>
      <c r="K126" s="394" t="s">
        <v>670</v>
      </c>
    </row>
    <row r="127" spans="1:11" ht="63">
      <c r="A127" s="392" t="s">
        <v>1051</v>
      </c>
      <c r="B127" s="391" t="s">
        <v>1052</v>
      </c>
      <c r="C127" s="392" t="s">
        <v>979</v>
      </c>
      <c r="D127" s="392" t="s">
        <v>666</v>
      </c>
      <c r="E127" s="392" t="s">
        <v>1037</v>
      </c>
      <c r="F127" s="392" t="s">
        <v>1053</v>
      </c>
      <c r="G127" s="392" t="s">
        <v>1039</v>
      </c>
      <c r="H127" s="395">
        <v>1</v>
      </c>
      <c r="I127" s="396" t="s">
        <v>669</v>
      </c>
      <c r="K127" s="78" t="s">
        <v>893</v>
      </c>
    </row>
    <row r="128" spans="1:11" ht="42">
      <c r="A128" s="390" t="s">
        <v>1054</v>
      </c>
      <c r="B128" s="439" t="s">
        <v>1055</v>
      </c>
      <c r="C128" s="410" t="s">
        <v>1056</v>
      </c>
      <c r="D128" s="392" t="s">
        <v>685</v>
      </c>
      <c r="E128" s="52" t="s">
        <v>1037</v>
      </c>
      <c r="F128" s="52" t="s">
        <v>1057</v>
      </c>
      <c r="G128" s="392"/>
      <c r="H128" s="400">
        <v>0.8362</v>
      </c>
      <c r="I128" s="396" t="s">
        <v>669</v>
      </c>
      <c r="K128" s="392" t="s">
        <v>950</v>
      </c>
    </row>
    <row r="129" spans="1:11" ht="42">
      <c r="A129" s="390" t="s">
        <v>1058</v>
      </c>
      <c r="B129" s="391" t="s">
        <v>1059</v>
      </c>
      <c r="C129" s="392" t="s">
        <v>1060</v>
      </c>
      <c r="D129" s="392" t="s">
        <v>666</v>
      </c>
      <c r="E129" s="52" t="s">
        <v>1061</v>
      </c>
      <c r="F129" s="52" t="s">
        <v>1062</v>
      </c>
      <c r="G129" s="392"/>
      <c r="H129" s="400" t="s">
        <v>1063</v>
      </c>
      <c r="I129" s="396" t="s">
        <v>669</v>
      </c>
      <c r="K129" s="392" t="s">
        <v>950</v>
      </c>
    </row>
    <row r="130" spans="1:11" ht="42">
      <c r="A130" s="390" t="s">
        <v>1064</v>
      </c>
      <c r="B130" s="391" t="s">
        <v>1065</v>
      </c>
      <c r="C130" s="392" t="s">
        <v>852</v>
      </c>
      <c r="D130" s="392" t="s">
        <v>666</v>
      </c>
      <c r="E130" s="52" t="s">
        <v>1066</v>
      </c>
      <c r="F130" s="52" t="s">
        <v>1067</v>
      </c>
      <c r="G130" s="394"/>
      <c r="H130" s="395">
        <v>1</v>
      </c>
      <c r="I130" s="396" t="s">
        <v>669</v>
      </c>
      <c r="K130" s="394" t="s">
        <v>670</v>
      </c>
    </row>
    <row r="131" spans="1:11" ht="63">
      <c r="A131" s="392" t="s">
        <v>1068</v>
      </c>
      <c r="B131" s="391" t="s">
        <v>1069</v>
      </c>
      <c r="C131" s="392" t="s">
        <v>995</v>
      </c>
      <c r="D131" s="392" t="s">
        <v>666</v>
      </c>
      <c r="E131" s="52" t="s">
        <v>1070</v>
      </c>
      <c r="F131" s="52" t="s">
        <v>1067</v>
      </c>
      <c r="G131" s="392"/>
      <c r="H131" s="400">
        <v>0.6283</v>
      </c>
      <c r="I131" s="396" t="s">
        <v>669</v>
      </c>
      <c r="K131" s="392" t="s">
        <v>950</v>
      </c>
    </row>
    <row r="132" spans="1:11" ht="63">
      <c r="A132" s="390" t="s">
        <v>1071</v>
      </c>
      <c r="B132" s="404" t="s">
        <v>1072</v>
      </c>
      <c r="C132" s="410" t="s">
        <v>1073</v>
      </c>
      <c r="D132" s="392" t="s">
        <v>685</v>
      </c>
      <c r="E132" s="52" t="s">
        <v>1074</v>
      </c>
      <c r="F132" s="52" t="s">
        <v>1075</v>
      </c>
      <c r="G132" s="52" t="s">
        <v>412</v>
      </c>
      <c r="H132" s="400">
        <v>0.2878</v>
      </c>
      <c r="I132" s="396" t="s">
        <v>669</v>
      </c>
      <c r="K132" s="392" t="s">
        <v>1076</v>
      </c>
    </row>
    <row r="133" spans="1:11" ht="63">
      <c r="A133" s="392" t="s">
        <v>1077</v>
      </c>
      <c r="B133" s="404" t="s">
        <v>1078</v>
      </c>
      <c r="C133" s="410" t="s">
        <v>1079</v>
      </c>
      <c r="D133" s="392" t="s">
        <v>685</v>
      </c>
      <c r="E133" s="52" t="s">
        <v>1080</v>
      </c>
      <c r="F133" s="52" t="s">
        <v>1081</v>
      </c>
      <c r="G133" s="52" t="s">
        <v>954</v>
      </c>
      <c r="H133" s="400">
        <v>0.2878</v>
      </c>
      <c r="I133" s="396" t="s">
        <v>669</v>
      </c>
      <c r="K133" s="394" t="s">
        <v>670</v>
      </c>
    </row>
    <row r="134" spans="1:11" ht="63">
      <c r="A134" s="392" t="s">
        <v>1082</v>
      </c>
      <c r="B134" s="404" t="s">
        <v>1083</v>
      </c>
      <c r="C134" s="410" t="s">
        <v>1084</v>
      </c>
      <c r="D134" s="392" t="s">
        <v>685</v>
      </c>
      <c r="E134" s="867" t="s">
        <v>1085</v>
      </c>
      <c r="F134" s="867"/>
      <c r="G134" s="867"/>
      <c r="H134" s="867"/>
      <c r="I134" s="867"/>
      <c r="K134" s="394" t="s">
        <v>670</v>
      </c>
    </row>
    <row r="135" spans="1:11" ht="63">
      <c r="A135" s="392" t="s">
        <v>1086</v>
      </c>
      <c r="B135" s="404" t="s">
        <v>1087</v>
      </c>
      <c r="C135" s="410" t="s">
        <v>1088</v>
      </c>
      <c r="D135" s="392" t="s">
        <v>685</v>
      </c>
      <c r="E135" s="52" t="s">
        <v>1080</v>
      </c>
      <c r="F135" s="52" t="s">
        <v>1081</v>
      </c>
      <c r="G135" s="52" t="s">
        <v>954</v>
      </c>
      <c r="H135" s="400">
        <v>0.4344</v>
      </c>
      <c r="I135" s="396" t="s">
        <v>669</v>
      </c>
      <c r="J135" s="386">
        <v>35</v>
      </c>
      <c r="K135" s="394" t="s">
        <v>670</v>
      </c>
    </row>
    <row r="136" spans="1:11" ht="21">
      <c r="A136" s="390" t="s">
        <v>1089</v>
      </c>
      <c r="B136" s="404" t="s">
        <v>1090</v>
      </c>
      <c r="C136" s="410" t="s">
        <v>1091</v>
      </c>
      <c r="D136" s="392" t="s">
        <v>685</v>
      </c>
      <c r="E136" s="52" t="s">
        <v>1092</v>
      </c>
      <c r="F136" s="52" t="s">
        <v>1093</v>
      </c>
      <c r="G136" s="52" t="s">
        <v>679</v>
      </c>
      <c r="H136" s="400">
        <v>0.8508</v>
      </c>
      <c r="I136" s="396" t="s">
        <v>669</v>
      </c>
      <c r="K136" s="392" t="s">
        <v>950</v>
      </c>
    </row>
    <row r="137" spans="1:11" ht="42">
      <c r="A137" s="390" t="s">
        <v>1094</v>
      </c>
      <c r="B137" s="391" t="s">
        <v>1095</v>
      </c>
      <c r="C137" s="392" t="s">
        <v>1096</v>
      </c>
      <c r="D137" s="392" t="s">
        <v>666</v>
      </c>
      <c r="E137" s="52" t="s">
        <v>1092</v>
      </c>
      <c r="F137" s="52" t="s">
        <v>1093</v>
      </c>
      <c r="G137" s="52" t="s">
        <v>679</v>
      </c>
      <c r="H137" s="402" t="s">
        <v>1097</v>
      </c>
      <c r="I137" s="402" t="s">
        <v>691</v>
      </c>
      <c r="K137" s="392" t="s">
        <v>1076</v>
      </c>
    </row>
    <row r="138" spans="1:11" ht="42">
      <c r="A138" s="390" t="s">
        <v>1098</v>
      </c>
      <c r="B138" s="404" t="s">
        <v>1099</v>
      </c>
      <c r="C138" s="410" t="s">
        <v>1100</v>
      </c>
      <c r="D138" s="392" t="s">
        <v>685</v>
      </c>
      <c r="E138" s="52" t="s">
        <v>1101</v>
      </c>
      <c r="F138" s="52" t="s">
        <v>1102</v>
      </c>
      <c r="G138" s="392"/>
      <c r="H138" s="403">
        <v>0.3459</v>
      </c>
      <c r="I138" s="402" t="s">
        <v>691</v>
      </c>
      <c r="K138" s="392" t="s">
        <v>1103</v>
      </c>
    </row>
    <row r="139" spans="1:11" ht="84">
      <c r="A139" s="390" t="s">
        <v>1104</v>
      </c>
      <c r="B139" s="391" t="s">
        <v>1105</v>
      </c>
      <c r="C139" s="392" t="s">
        <v>979</v>
      </c>
      <c r="D139" s="392" t="s">
        <v>666</v>
      </c>
      <c r="E139" s="418" t="s">
        <v>1106</v>
      </c>
      <c r="F139" s="418" t="s">
        <v>1107</v>
      </c>
      <c r="G139" s="392"/>
      <c r="H139" s="395">
        <v>1</v>
      </c>
      <c r="I139" s="396" t="s">
        <v>669</v>
      </c>
      <c r="K139" s="392" t="s">
        <v>950</v>
      </c>
    </row>
    <row r="140" spans="1:11" ht="84">
      <c r="A140" s="392" t="s">
        <v>1108</v>
      </c>
      <c r="B140" s="391" t="s">
        <v>1109</v>
      </c>
      <c r="C140" s="392" t="s">
        <v>1100</v>
      </c>
      <c r="D140" s="392" t="s">
        <v>666</v>
      </c>
      <c r="E140" s="418" t="s">
        <v>1110</v>
      </c>
      <c r="F140" s="418" t="s">
        <v>1111</v>
      </c>
      <c r="G140" s="392"/>
      <c r="H140" s="400">
        <v>0.0169</v>
      </c>
      <c r="I140" s="396" t="s">
        <v>669</v>
      </c>
      <c r="K140" s="394" t="s">
        <v>670</v>
      </c>
    </row>
    <row r="141" spans="1:11" ht="84">
      <c r="A141" s="392" t="s">
        <v>1112</v>
      </c>
      <c r="B141" s="391" t="s">
        <v>1113</v>
      </c>
      <c r="C141" s="392" t="s">
        <v>852</v>
      </c>
      <c r="D141" s="392" t="s">
        <v>666</v>
      </c>
      <c r="E141" s="418" t="s">
        <v>1110</v>
      </c>
      <c r="F141" s="418" t="s">
        <v>1111</v>
      </c>
      <c r="G141" s="392"/>
      <c r="H141" s="400">
        <v>0.6607</v>
      </c>
      <c r="I141" s="396" t="s">
        <v>669</v>
      </c>
      <c r="K141" s="394" t="s">
        <v>670</v>
      </c>
    </row>
    <row r="142" spans="1:11" ht="63">
      <c r="A142" s="390" t="s">
        <v>1114</v>
      </c>
      <c r="B142" s="391" t="s">
        <v>1115</v>
      </c>
      <c r="C142" s="392" t="s">
        <v>673</v>
      </c>
      <c r="D142" s="392" t="s">
        <v>666</v>
      </c>
      <c r="E142" s="52" t="s">
        <v>1116</v>
      </c>
      <c r="F142" s="52" t="s">
        <v>1117</v>
      </c>
      <c r="G142" s="392"/>
      <c r="H142" s="395">
        <v>1</v>
      </c>
      <c r="I142" s="396" t="s">
        <v>669</v>
      </c>
      <c r="K142" s="394" t="s">
        <v>670</v>
      </c>
    </row>
    <row r="143" spans="1:11" ht="42">
      <c r="A143" s="392" t="s">
        <v>1118</v>
      </c>
      <c r="B143" s="404" t="s">
        <v>1119</v>
      </c>
      <c r="C143" s="405" t="s">
        <v>852</v>
      </c>
      <c r="D143" s="392" t="s">
        <v>666</v>
      </c>
      <c r="E143" s="52" t="s">
        <v>1120</v>
      </c>
      <c r="F143" s="52" t="s">
        <v>1121</v>
      </c>
      <c r="G143" s="392"/>
      <c r="H143" s="403">
        <v>0.1111</v>
      </c>
      <c r="I143" s="402" t="s">
        <v>691</v>
      </c>
      <c r="J143" s="386">
        <v>36</v>
      </c>
      <c r="K143" s="392" t="s">
        <v>950</v>
      </c>
    </row>
    <row r="144" spans="1:11" ht="42">
      <c r="A144" s="390" t="s">
        <v>1122</v>
      </c>
      <c r="B144" s="391" t="s">
        <v>1123</v>
      </c>
      <c r="C144" s="392" t="s">
        <v>1124</v>
      </c>
      <c r="D144" s="392" t="s">
        <v>666</v>
      </c>
      <c r="E144" s="52" t="s">
        <v>1120</v>
      </c>
      <c r="F144" s="52" t="s">
        <v>1121</v>
      </c>
      <c r="G144" s="392"/>
      <c r="H144" s="398" t="s">
        <v>1125</v>
      </c>
      <c r="I144" s="396" t="s">
        <v>669</v>
      </c>
      <c r="K144" s="392" t="s">
        <v>1076</v>
      </c>
    </row>
    <row r="145" spans="1:11" ht="42">
      <c r="A145" s="390" t="s">
        <v>1126</v>
      </c>
      <c r="B145" s="391" t="s">
        <v>1127</v>
      </c>
      <c r="C145" s="392"/>
      <c r="D145" s="392"/>
      <c r="E145" s="52"/>
      <c r="F145" s="52"/>
      <c r="G145" s="392"/>
      <c r="H145" s="398"/>
      <c r="I145" s="440"/>
      <c r="K145" s="392" t="s">
        <v>950</v>
      </c>
    </row>
    <row r="146" spans="1:11" ht="63">
      <c r="A146" s="392" t="s">
        <v>1128</v>
      </c>
      <c r="B146" s="391" t="s">
        <v>1129</v>
      </c>
      <c r="C146" s="392" t="s">
        <v>665</v>
      </c>
      <c r="D146" s="392" t="s">
        <v>666</v>
      </c>
      <c r="E146" s="52" t="s">
        <v>1130</v>
      </c>
      <c r="F146" s="52" t="s">
        <v>1131</v>
      </c>
      <c r="G146" s="394"/>
      <c r="H146" s="400">
        <v>0.7778</v>
      </c>
      <c r="I146" s="396" t="s">
        <v>669</v>
      </c>
      <c r="K146" s="394" t="s">
        <v>670</v>
      </c>
    </row>
    <row r="147" spans="1:11" ht="63">
      <c r="A147" s="392" t="s">
        <v>1132</v>
      </c>
      <c r="B147" s="391" t="s">
        <v>1133</v>
      </c>
      <c r="C147" s="392" t="s">
        <v>665</v>
      </c>
      <c r="D147" s="392" t="s">
        <v>666</v>
      </c>
      <c r="E147" s="52" t="s">
        <v>1130</v>
      </c>
      <c r="F147" s="52" t="s">
        <v>1134</v>
      </c>
      <c r="G147" s="394"/>
      <c r="H147" s="400">
        <v>0.8043</v>
      </c>
      <c r="I147" s="396" t="s">
        <v>669</v>
      </c>
      <c r="K147" s="394" t="s">
        <v>670</v>
      </c>
    </row>
    <row r="148" spans="1:11" ht="63">
      <c r="A148" s="392" t="s">
        <v>1135</v>
      </c>
      <c r="B148" s="391" t="s">
        <v>1136</v>
      </c>
      <c r="C148" s="392" t="s">
        <v>736</v>
      </c>
      <c r="D148" s="392" t="s">
        <v>666</v>
      </c>
      <c r="E148" s="52" t="s">
        <v>1130</v>
      </c>
      <c r="F148" s="52" t="s">
        <v>1134</v>
      </c>
      <c r="G148" s="394"/>
      <c r="H148" s="403">
        <v>0.2683</v>
      </c>
      <c r="I148" s="402" t="s">
        <v>691</v>
      </c>
      <c r="K148" s="394" t="s">
        <v>670</v>
      </c>
    </row>
    <row r="149" spans="1:11" ht="63">
      <c r="A149" s="392" t="s">
        <v>1137</v>
      </c>
      <c r="B149" s="391" t="s">
        <v>1138</v>
      </c>
      <c r="C149" s="392" t="s">
        <v>795</v>
      </c>
      <c r="D149" s="392" t="s">
        <v>666</v>
      </c>
      <c r="E149" s="52" t="s">
        <v>1130</v>
      </c>
      <c r="F149" s="52" t="s">
        <v>1139</v>
      </c>
      <c r="G149" s="394"/>
      <c r="H149" s="403">
        <v>0.5075</v>
      </c>
      <c r="I149" s="402" t="s">
        <v>691</v>
      </c>
      <c r="J149" s="386">
        <v>37</v>
      </c>
      <c r="K149" s="394" t="s">
        <v>670</v>
      </c>
    </row>
    <row r="150" spans="1:11" ht="63">
      <c r="A150" s="390" t="s">
        <v>1140</v>
      </c>
      <c r="B150" s="391" t="s">
        <v>1141</v>
      </c>
      <c r="C150" s="392" t="s">
        <v>1142</v>
      </c>
      <c r="D150" s="392" t="s">
        <v>666</v>
      </c>
      <c r="E150" s="52" t="s">
        <v>1130</v>
      </c>
      <c r="F150" s="52" t="s">
        <v>1134</v>
      </c>
      <c r="G150" s="394"/>
      <c r="H150" s="398" t="s">
        <v>1143</v>
      </c>
      <c r="I150" s="396" t="s">
        <v>669</v>
      </c>
      <c r="K150" s="394" t="s">
        <v>670</v>
      </c>
    </row>
    <row r="151" spans="1:11" ht="63">
      <c r="A151" s="390" t="s">
        <v>1144</v>
      </c>
      <c r="B151" s="391" t="s">
        <v>1145</v>
      </c>
      <c r="C151" s="392" t="s">
        <v>1146</v>
      </c>
      <c r="D151" s="392" t="s">
        <v>666</v>
      </c>
      <c r="E151" s="52" t="s">
        <v>1130</v>
      </c>
      <c r="F151" s="52" t="s">
        <v>1134</v>
      </c>
      <c r="G151" s="394"/>
      <c r="H151" s="398" t="s">
        <v>1143</v>
      </c>
      <c r="I151" s="396" t="s">
        <v>669</v>
      </c>
      <c r="K151" s="394" t="s">
        <v>670</v>
      </c>
    </row>
    <row r="152" spans="1:11" ht="42">
      <c r="A152" s="390" t="s">
        <v>1147</v>
      </c>
      <c r="B152" s="404" t="s">
        <v>1148</v>
      </c>
      <c r="C152" s="410" t="s">
        <v>1149</v>
      </c>
      <c r="D152" s="392" t="s">
        <v>685</v>
      </c>
      <c r="E152" s="52" t="s">
        <v>1150</v>
      </c>
      <c r="F152" s="52" t="s">
        <v>1151</v>
      </c>
      <c r="G152" s="392"/>
      <c r="H152" s="403">
        <v>0.6002</v>
      </c>
      <c r="I152" s="402" t="s">
        <v>691</v>
      </c>
      <c r="J152" s="386">
        <v>38</v>
      </c>
      <c r="K152" s="392" t="s">
        <v>1152</v>
      </c>
    </row>
    <row r="153" spans="1:11" ht="42">
      <c r="A153" s="392" t="s">
        <v>1153</v>
      </c>
      <c r="B153" s="404" t="s">
        <v>1154</v>
      </c>
      <c r="C153" s="410" t="s">
        <v>673</v>
      </c>
      <c r="D153" s="392" t="s">
        <v>685</v>
      </c>
      <c r="E153" s="52" t="s">
        <v>1155</v>
      </c>
      <c r="F153" s="52" t="s">
        <v>1156</v>
      </c>
      <c r="G153" s="392"/>
      <c r="H153" s="403">
        <v>0.3232</v>
      </c>
      <c r="I153" s="402" t="s">
        <v>691</v>
      </c>
      <c r="J153" s="386">
        <v>39</v>
      </c>
      <c r="K153" s="394" t="s">
        <v>670</v>
      </c>
    </row>
    <row r="154" spans="1:11" ht="42">
      <c r="A154" s="390" t="s">
        <v>1157</v>
      </c>
      <c r="B154" s="391" t="s">
        <v>1158</v>
      </c>
      <c r="C154" s="392" t="s">
        <v>825</v>
      </c>
      <c r="D154" s="392" t="s">
        <v>666</v>
      </c>
      <c r="E154" s="52" t="s">
        <v>1159</v>
      </c>
      <c r="F154" s="52" t="s">
        <v>1160</v>
      </c>
      <c r="G154" s="392"/>
      <c r="H154" s="400">
        <v>0.9451</v>
      </c>
      <c r="I154" s="396" t="s">
        <v>669</v>
      </c>
      <c r="K154" s="392" t="s">
        <v>950</v>
      </c>
    </row>
    <row r="155" spans="1:11" ht="63">
      <c r="A155" s="390" t="s">
        <v>1161</v>
      </c>
      <c r="B155" s="391" t="s">
        <v>1162</v>
      </c>
      <c r="C155" s="394" t="s">
        <v>1163</v>
      </c>
      <c r="D155" s="392" t="s">
        <v>666</v>
      </c>
      <c r="E155" s="52" t="s">
        <v>1164</v>
      </c>
      <c r="F155" s="52" t="s">
        <v>1165</v>
      </c>
      <c r="G155" s="392"/>
      <c r="H155" s="437">
        <v>0.0667</v>
      </c>
      <c r="I155" s="402" t="s">
        <v>691</v>
      </c>
      <c r="J155" s="386">
        <v>40</v>
      </c>
      <c r="K155" s="392" t="s">
        <v>1076</v>
      </c>
    </row>
    <row r="156" spans="1:11" ht="42">
      <c r="A156" s="392" t="s">
        <v>1166</v>
      </c>
      <c r="B156" s="391" t="s">
        <v>1167</v>
      </c>
      <c r="C156" s="441" t="s">
        <v>1168</v>
      </c>
      <c r="D156" s="392" t="s">
        <v>666</v>
      </c>
      <c r="E156" s="52" t="s">
        <v>1164</v>
      </c>
      <c r="F156" s="52" t="s">
        <v>1165</v>
      </c>
      <c r="G156" s="392"/>
      <c r="H156" s="402">
        <v>31.75</v>
      </c>
      <c r="I156" s="402" t="s">
        <v>691</v>
      </c>
      <c r="J156" s="386">
        <v>41</v>
      </c>
      <c r="K156" s="392" t="s">
        <v>1076</v>
      </c>
    </row>
    <row r="157" spans="1:11" ht="63">
      <c r="A157" s="390" t="s">
        <v>1169</v>
      </c>
      <c r="B157" s="391" t="s">
        <v>1170</v>
      </c>
      <c r="C157" s="392" t="s">
        <v>725</v>
      </c>
      <c r="D157" s="392" t="s">
        <v>666</v>
      </c>
      <c r="E157" s="52" t="s">
        <v>1092</v>
      </c>
      <c r="F157" s="52" t="s">
        <v>1093</v>
      </c>
      <c r="G157" s="52" t="s">
        <v>1171</v>
      </c>
      <c r="H157" s="400">
        <v>0.7333</v>
      </c>
      <c r="I157" s="396" t="s">
        <v>669</v>
      </c>
      <c r="K157" s="392" t="s">
        <v>1172</v>
      </c>
    </row>
    <row r="158" spans="1:11" ht="63">
      <c r="A158" s="392" t="s">
        <v>1173</v>
      </c>
      <c r="B158" s="391" t="s">
        <v>1174</v>
      </c>
      <c r="C158" s="392" t="s">
        <v>995</v>
      </c>
      <c r="D158" s="392" t="s">
        <v>666</v>
      </c>
      <c r="E158" s="52" t="s">
        <v>1092</v>
      </c>
      <c r="F158" s="52" t="s">
        <v>1093</v>
      </c>
      <c r="G158" s="52" t="s">
        <v>1171</v>
      </c>
      <c r="H158" s="398" t="s">
        <v>766</v>
      </c>
      <c r="I158" s="409"/>
      <c r="K158" s="392" t="s">
        <v>1172</v>
      </c>
    </row>
    <row r="159" spans="1:11" ht="63">
      <c r="A159" s="390" t="s">
        <v>1175</v>
      </c>
      <c r="B159" s="391" t="s">
        <v>1176</v>
      </c>
      <c r="C159" s="393" t="s">
        <v>1177</v>
      </c>
      <c r="D159" s="392" t="s">
        <v>666</v>
      </c>
      <c r="E159" s="867" t="s">
        <v>1178</v>
      </c>
      <c r="F159" s="867"/>
      <c r="G159" s="867"/>
      <c r="H159" s="867"/>
      <c r="I159" s="867"/>
      <c r="K159" s="392" t="s">
        <v>950</v>
      </c>
    </row>
    <row r="160" spans="1:11" ht="126">
      <c r="A160" s="392" t="s">
        <v>1179</v>
      </c>
      <c r="B160" s="391" t="s">
        <v>1180</v>
      </c>
      <c r="C160" s="392" t="s">
        <v>736</v>
      </c>
      <c r="D160" s="392" t="s">
        <v>666</v>
      </c>
      <c r="E160" s="52" t="s">
        <v>1043</v>
      </c>
      <c r="F160" s="52" t="s">
        <v>1181</v>
      </c>
      <c r="G160" s="392"/>
      <c r="H160" s="398">
        <v>65.5</v>
      </c>
      <c r="I160" s="396" t="s">
        <v>669</v>
      </c>
      <c r="K160" s="394" t="s">
        <v>670</v>
      </c>
    </row>
    <row r="161" spans="1:11" ht="42">
      <c r="A161" s="390" t="s">
        <v>1182</v>
      </c>
      <c r="B161" s="391" t="s">
        <v>1183</v>
      </c>
      <c r="C161" s="392" t="s">
        <v>725</v>
      </c>
      <c r="D161" s="392" t="s">
        <v>666</v>
      </c>
      <c r="E161" s="52" t="s">
        <v>1184</v>
      </c>
      <c r="F161" s="52" t="s">
        <v>1165</v>
      </c>
      <c r="G161" s="392"/>
      <c r="H161" s="400">
        <v>0.9773</v>
      </c>
      <c r="I161" s="396" t="s">
        <v>669</v>
      </c>
      <c r="K161" s="392" t="s">
        <v>1076</v>
      </c>
    </row>
    <row r="162" spans="1:11" ht="42">
      <c r="A162" s="390" t="s">
        <v>1185</v>
      </c>
      <c r="B162" s="391" t="s">
        <v>1186</v>
      </c>
      <c r="C162" s="392" t="s">
        <v>1187</v>
      </c>
      <c r="D162" s="392" t="s">
        <v>666</v>
      </c>
      <c r="E162" s="52" t="s">
        <v>1184</v>
      </c>
      <c r="F162" s="393" t="s">
        <v>1188</v>
      </c>
      <c r="G162" s="392"/>
      <c r="H162" s="400">
        <v>0.2267</v>
      </c>
      <c r="I162" s="396" t="s">
        <v>669</v>
      </c>
      <c r="K162" s="394" t="s">
        <v>670</v>
      </c>
    </row>
    <row r="163" spans="1:11" ht="63">
      <c r="A163" s="390" t="s">
        <v>1189</v>
      </c>
      <c r="B163" s="391" t="s">
        <v>1190</v>
      </c>
      <c r="C163" s="392" t="s">
        <v>1191</v>
      </c>
      <c r="D163" s="392" t="s">
        <v>666</v>
      </c>
      <c r="E163" s="52" t="s">
        <v>1192</v>
      </c>
      <c r="F163" s="355" t="s">
        <v>1193</v>
      </c>
      <c r="G163" s="392"/>
      <c r="H163" s="403">
        <v>0.1486</v>
      </c>
      <c r="I163" s="402" t="s">
        <v>691</v>
      </c>
      <c r="J163" s="386">
        <v>42</v>
      </c>
      <c r="K163" s="392" t="s">
        <v>1015</v>
      </c>
    </row>
    <row r="164" spans="1:11" ht="84">
      <c r="A164" s="392" t="s">
        <v>1194</v>
      </c>
      <c r="B164" s="391" t="s">
        <v>1195</v>
      </c>
      <c r="C164" s="392" t="s">
        <v>795</v>
      </c>
      <c r="D164" s="392" t="s">
        <v>666</v>
      </c>
      <c r="E164" s="52" t="s">
        <v>1196</v>
      </c>
      <c r="F164" s="355" t="s">
        <v>1197</v>
      </c>
      <c r="G164" s="392"/>
      <c r="H164" s="403">
        <v>0.6667</v>
      </c>
      <c r="I164" s="402" t="s">
        <v>691</v>
      </c>
      <c r="K164" s="394" t="s">
        <v>670</v>
      </c>
    </row>
    <row r="165" spans="1:11" ht="63">
      <c r="A165" s="392" t="s">
        <v>1198</v>
      </c>
      <c r="B165" s="391" t="s">
        <v>1199</v>
      </c>
      <c r="C165" s="392" t="s">
        <v>736</v>
      </c>
      <c r="D165" s="392" t="s">
        <v>666</v>
      </c>
      <c r="E165" s="52" t="s">
        <v>1196</v>
      </c>
      <c r="F165" s="355" t="s">
        <v>1197</v>
      </c>
      <c r="G165" s="392"/>
      <c r="H165" s="403">
        <v>0.8895</v>
      </c>
      <c r="I165" s="402" t="s">
        <v>691</v>
      </c>
      <c r="K165" s="394" t="s">
        <v>670</v>
      </c>
    </row>
    <row r="166" spans="1:11" ht="63">
      <c r="A166" s="392" t="s">
        <v>1200</v>
      </c>
      <c r="B166" s="391" t="s">
        <v>1201</v>
      </c>
      <c r="C166" s="392" t="s">
        <v>673</v>
      </c>
      <c r="D166" s="392" t="s">
        <v>666</v>
      </c>
      <c r="E166" s="52" t="s">
        <v>1196</v>
      </c>
      <c r="F166" s="355" t="s">
        <v>1197</v>
      </c>
      <c r="G166" s="392"/>
      <c r="H166" s="395">
        <v>0</v>
      </c>
      <c r="I166" s="396" t="s">
        <v>669</v>
      </c>
      <c r="K166" s="394" t="s">
        <v>670</v>
      </c>
    </row>
    <row r="167" spans="1:11" ht="63">
      <c r="A167" s="392" t="s">
        <v>1202</v>
      </c>
      <c r="B167" s="391" t="s">
        <v>1203</v>
      </c>
      <c r="C167" s="392" t="s">
        <v>1204</v>
      </c>
      <c r="D167" s="392" t="s">
        <v>685</v>
      </c>
      <c r="E167" s="52" t="s">
        <v>1196</v>
      </c>
      <c r="F167" s="355" t="s">
        <v>1197</v>
      </c>
      <c r="G167" s="392"/>
      <c r="H167" s="400">
        <v>0.0525</v>
      </c>
      <c r="I167" s="396" t="s">
        <v>669</v>
      </c>
      <c r="K167" s="394" t="s">
        <v>670</v>
      </c>
    </row>
    <row r="168" spans="1:11" ht="42">
      <c r="A168" s="392" t="s">
        <v>1205</v>
      </c>
      <c r="B168" s="391" t="s">
        <v>1206</v>
      </c>
      <c r="C168" s="392" t="s">
        <v>795</v>
      </c>
      <c r="D168" s="392" t="s">
        <v>666</v>
      </c>
      <c r="E168" s="442" t="s">
        <v>1196</v>
      </c>
      <c r="F168" s="443" t="s">
        <v>1197</v>
      </c>
      <c r="G168" s="392"/>
      <c r="H168" s="395">
        <v>1</v>
      </c>
      <c r="I168" s="396" t="s">
        <v>669</v>
      </c>
      <c r="K168" s="394" t="s">
        <v>670</v>
      </c>
    </row>
    <row r="169" spans="1:11" ht="42">
      <c r="A169" s="392" t="s">
        <v>1207</v>
      </c>
      <c r="B169" s="412" t="s">
        <v>1208</v>
      </c>
      <c r="C169" s="413" t="s">
        <v>795</v>
      </c>
      <c r="D169" s="413" t="s">
        <v>666</v>
      </c>
      <c r="E169" s="444" t="s">
        <v>1196</v>
      </c>
      <c r="F169" s="443" t="s">
        <v>1197</v>
      </c>
      <c r="G169" s="413"/>
      <c r="H169" s="395">
        <v>1</v>
      </c>
      <c r="I169" s="396" t="s">
        <v>669</v>
      </c>
      <c r="K169" s="394" t="s">
        <v>670</v>
      </c>
    </row>
    <row r="170" spans="1:11" ht="21" customHeight="1">
      <c r="A170" s="390" t="s">
        <v>1209</v>
      </c>
      <c r="B170" s="865" t="s">
        <v>1210</v>
      </c>
      <c r="C170" s="865"/>
      <c r="D170" s="865"/>
      <c r="E170" s="865"/>
      <c r="F170" s="865"/>
      <c r="G170" s="865"/>
      <c r="H170" s="865"/>
      <c r="I170" s="865"/>
      <c r="K170" s="394"/>
    </row>
    <row r="171" spans="1:11" ht="63">
      <c r="A171" s="392" t="s">
        <v>1211</v>
      </c>
      <c r="B171" s="420" t="s">
        <v>1212</v>
      </c>
      <c r="C171" s="421" t="s">
        <v>800</v>
      </c>
      <c r="D171" s="421" t="s">
        <v>666</v>
      </c>
      <c r="E171" s="425" t="s">
        <v>1037</v>
      </c>
      <c r="F171" s="426" t="s">
        <v>1213</v>
      </c>
      <c r="G171" s="421"/>
      <c r="H171" s="400">
        <v>0.8696</v>
      </c>
      <c r="I171" s="396" t="s">
        <v>669</v>
      </c>
      <c r="J171" s="386">
        <v>43</v>
      </c>
      <c r="K171" s="78" t="s">
        <v>893</v>
      </c>
    </row>
    <row r="172" spans="1:11" ht="63">
      <c r="A172" s="392" t="s">
        <v>1214</v>
      </c>
      <c r="B172" s="391" t="s">
        <v>1215</v>
      </c>
      <c r="C172" s="392" t="s">
        <v>1216</v>
      </c>
      <c r="D172" s="392" t="s">
        <v>666</v>
      </c>
      <c r="E172" s="52" t="s">
        <v>1043</v>
      </c>
      <c r="F172" s="418" t="s">
        <v>1213</v>
      </c>
      <c r="G172" s="392"/>
      <c r="H172" s="400">
        <v>0.9309</v>
      </c>
      <c r="I172" s="396" t="s">
        <v>669</v>
      </c>
      <c r="J172" s="386">
        <v>44</v>
      </c>
      <c r="K172" s="394" t="s">
        <v>670</v>
      </c>
    </row>
    <row r="173" spans="1:11" ht="63">
      <c r="A173" s="392" t="s">
        <v>1217</v>
      </c>
      <c r="B173" s="391" t="s">
        <v>1218</v>
      </c>
      <c r="C173" s="445" t="s">
        <v>795</v>
      </c>
      <c r="D173" s="392" t="s">
        <v>666</v>
      </c>
      <c r="E173" s="52" t="s">
        <v>1043</v>
      </c>
      <c r="F173" s="418" t="s">
        <v>1213</v>
      </c>
      <c r="G173" s="392"/>
      <c r="H173" s="395">
        <v>1</v>
      </c>
      <c r="I173" s="396" t="s">
        <v>669</v>
      </c>
      <c r="K173" s="394" t="s">
        <v>670</v>
      </c>
    </row>
    <row r="174" spans="1:11" ht="63">
      <c r="A174" s="392" t="s">
        <v>1219</v>
      </c>
      <c r="B174" s="391" t="s">
        <v>1220</v>
      </c>
      <c r="C174" s="392" t="s">
        <v>825</v>
      </c>
      <c r="D174" s="392" t="s">
        <v>666</v>
      </c>
      <c r="E174" s="418" t="s">
        <v>1043</v>
      </c>
      <c r="F174" s="418" t="s">
        <v>1213</v>
      </c>
      <c r="G174" s="413"/>
      <c r="H174" s="400">
        <v>0.8696</v>
      </c>
      <c r="I174" s="396" t="s">
        <v>669</v>
      </c>
      <c r="J174" s="386">
        <v>45</v>
      </c>
      <c r="K174" s="394" t="s">
        <v>670</v>
      </c>
    </row>
    <row r="175" spans="1:11" ht="63">
      <c r="A175" s="392" t="s">
        <v>1221</v>
      </c>
      <c r="B175" s="391" t="s">
        <v>1222</v>
      </c>
      <c r="C175" s="405" t="s">
        <v>931</v>
      </c>
      <c r="D175" s="392" t="s">
        <v>666</v>
      </c>
      <c r="E175" s="418" t="s">
        <v>865</v>
      </c>
      <c r="F175" s="418" t="s">
        <v>325</v>
      </c>
      <c r="G175" s="413" t="s">
        <v>905</v>
      </c>
      <c r="H175" s="400">
        <v>0.9784</v>
      </c>
      <c r="I175" s="396" t="s">
        <v>669</v>
      </c>
      <c r="J175" s="386">
        <v>46</v>
      </c>
      <c r="K175" s="394"/>
    </row>
    <row r="176" spans="1:11" ht="42">
      <c r="A176" s="392" t="s">
        <v>1223</v>
      </c>
      <c r="B176" s="404" t="s">
        <v>1224</v>
      </c>
      <c r="C176" s="405" t="s">
        <v>673</v>
      </c>
      <c r="D176" s="392" t="s">
        <v>666</v>
      </c>
      <c r="E176" s="418" t="s">
        <v>865</v>
      </c>
      <c r="F176" s="418" t="s">
        <v>325</v>
      </c>
      <c r="G176" s="413" t="s">
        <v>905</v>
      </c>
      <c r="H176" s="395">
        <v>1</v>
      </c>
      <c r="I176" s="396" t="s">
        <v>669</v>
      </c>
      <c r="J176" s="386">
        <v>47</v>
      </c>
      <c r="K176" s="394"/>
    </row>
    <row r="177" spans="1:11" ht="42">
      <c r="A177" s="392" t="s">
        <v>1225</v>
      </c>
      <c r="B177" s="404" t="s">
        <v>1226</v>
      </c>
      <c r="C177" s="405" t="s">
        <v>673</v>
      </c>
      <c r="D177" s="392" t="s">
        <v>666</v>
      </c>
      <c r="E177" s="418" t="s">
        <v>865</v>
      </c>
      <c r="F177" s="418" t="s">
        <v>325</v>
      </c>
      <c r="G177" s="413" t="s">
        <v>905</v>
      </c>
      <c r="H177" s="395">
        <v>1</v>
      </c>
      <c r="I177" s="396" t="s">
        <v>669</v>
      </c>
      <c r="J177" s="386">
        <v>48</v>
      </c>
      <c r="K177" s="394"/>
    </row>
    <row r="178" spans="1:11" ht="42">
      <c r="A178" s="392" t="s">
        <v>1227</v>
      </c>
      <c r="B178" s="404" t="s">
        <v>1228</v>
      </c>
      <c r="C178" s="445" t="s">
        <v>673</v>
      </c>
      <c r="D178" s="392" t="s">
        <v>666</v>
      </c>
      <c r="E178" s="418" t="s">
        <v>865</v>
      </c>
      <c r="F178" s="418" t="s">
        <v>325</v>
      </c>
      <c r="G178" s="413" t="s">
        <v>905</v>
      </c>
      <c r="H178" s="403">
        <v>0.8296</v>
      </c>
      <c r="I178" s="402" t="s">
        <v>691</v>
      </c>
      <c r="J178" s="386">
        <v>49</v>
      </c>
      <c r="K178" s="394"/>
    </row>
    <row r="179" spans="1:11" ht="63">
      <c r="A179" s="392" t="s">
        <v>1229</v>
      </c>
      <c r="B179" s="404" t="s">
        <v>1230</v>
      </c>
      <c r="C179" s="405" t="s">
        <v>931</v>
      </c>
      <c r="D179" s="392" t="s">
        <v>666</v>
      </c>
      <c r="E179" s="418" t="s">
        <v>865</v>
      </c>
      <c r="F179" s="418" t="s">
        <v>325</v>
      </c>
      <c r="G179" s="413" t="s">
        <v>905</v>
      </c>
      <c r="H179" s="400">
        <v>0.9902</v>
      </c>
      <c r="I179" s="396" t="s">
        <v>669</v>
      </c>
      <c r="J179" s="386">
        <v>50</v>
      </c>
      <c r="K179" s="394"/>
    </row>
    <row r="180" spans="1:11" ht="42">
      <c r="A180" s="392" t="s">
        <v>1231</v>
      </c>
      <c r="B180" s="404" t="s">
        <v>1232</v>
      </c>
      <c r="C180" s="405" t="s">
        <v>931</v>
      </c>
      <c r="D180" s="392" t="s">
        <v>666</v>
      </c>
      <c r="E180" s="418" t="s">
        <v>865</v>
      </c>
      <c r="F180" s="418" t="s">
        <v>325</v>
      </c>
      <c r="G180" s="413" t="s">
        <v>905</v>
      </c>
      <c r="H180" s="395">
        <v>1</v>
      </c>
      <c r="I180" s="396" t="s">
        <v>669</v>
      </c>
      <c r="J180" s="386">
        <v>51</v>
      </c>
      <c r="K180" s="394"/>
    </row>
    <row r="181" spans="1:11" ht="42">
      <c r="A181" s="392" t="s">
        <v>1233</v>
      </c>
      <c r="B181" s="404" t="s">
        <v>1234</v>
      </c>
      <c r="C181" s="405" t="s">
        <v>931</v>
      </c>
      <c r="D181" s="392" t="s">
        <v>666</v>
      </c>
      <c r="E181" s="418" t="s">
        <v>865</v>
      </c>
      <c r="F181" s="418" t="s">
        <v>325</v>
      </c>
      <c r="G181" s="413" t="s">
        <v>905</v>
      </c>
      <c r="H181" s="395">
        <v>1</v>
      </c>
      <c r="I181" s="396" t="s">
        <v>669</v>
      </c>
      <c r="J181" s="386">
        <v>52</v>
      </c>
      <c r="K181" s="394"/>
    </row>
    <row r="182" spans="1:11" ht="42">
      <c r="A182" s="392" t="s">
        <v>1235</v>
      </c>
      <c r="B182" s="446" t="s">
        <v>1236</v>
      </c>
      <c r="C182" s="447" t="s">
        <v>1237</v>
      </c>
      <c r="D182" s="413" t="s">
        <v>666</v>
      </c>
      <c r="E182" s="418" t="s">
        <v>865</v>
      </c>
      <c r="F182" s="418" t="s">
        <v>325</v>
      </c>
      <c r="G182" s="413" t="s">
        <v>905</v>
      </c>
      <c r="H182" s="395">
        <v>1</v>
      </c>
      <c r="I182" s="396" t="s">
        <v>669</v>
      </c>
      <c r="J182" s="386">
        <v>53</v>
      </c>
      <c r="K182" s="394"/>
    </row>
    <row r="183" spans="1:11" ht="27" customHeight="1">
      <c r="A183" s="390" t="s">
        <v>1238</v>
      </c>
      <c r="B183" s="866" t="s">
        <v>1239</v>
      </c>
      <c r="C183" s="866"/>
      <c r="D183" s="866"/>
      <c r="E183" s="866"/>
      <c r="F183" s="866"/>
      <c r="G183" s="866"/>
      <c r="H183" s="866"/>
      <c r="I183" s="866"/>
      <c r="K183" s="78" t="s">
        <v>1240</v>
      </c>
    </row>
    <row r="184" spans="1:11" ht="63">
      <c r="A184" s="392" t="s">
        <v>1241</v>
      </c>
      <c r="B184" s="404" t="s">
        <v>1242</v>
      </c>
      <c r="C184" s="448" t="s">
        <v>673</v>
      </c>
      <c r="D184" s="421" t="s">
        <v>666</v>
      </c>
      <c r="E184" s="41" t="s">
        <v>871</v>
      </c>
      <c r="F184" s="425" t="s">
        <v>1243</v>
      </c>
      <c r="G184" s="41" t="s">
        <v>1244</v>
      </c>
      <c r="H184" s="422">
        <v>1.1251</v>
      </c>
      <c r="I184" s="396" t="s">
        <v>669</v>
      </c>
      <c r="K184" s="394" t="s">
        <v>670</v>
      </c>
    </row>
    <row r="185" spans="1:11" ht="63">
      <c r="A185" s="392" t="s">
        <v>1245</v>
      </c>
      <c r="B185" s="404" t="s">
        <v>1246</v>
      </c>
      <c r="C185" s="447" t="s">
        <v>673</v>
      </c>
      <c r="D185" s="413" t="s">
        <v>666</v>
      </c>
      <c r="E185" s="354" t="s">
        <v>871</v>
      </c>
      <c r="F185" s="418" t="s">
        <v>1243</v>
      </c>
      <c r="G185" s="354" t="s">
        <v>1244</v>
      </c>
      <c r="H185" s="403">
        <v>0.3022</v>
      </c>
      <c r="I185" s="402" t="s">
        <v>691</v>
      </c>
      <c r="J185" s="386">
        <v>54</v>
      </c>
      <c r="K185" s="394" t="s">
        <v>670</v>
      </c>
    </row>
    <row r="186" spans="1:11" ht="42" customHeight="1">
      <c r="A186" s="390" t="s">
        <v>1247</v>
      </c>
      <c r="B186" s="391" t="s">
        <v>1248</v>
      </c>
      <c r="C186" s="866" t="s">
        <v>1249</v>
      </c>
      <c r="D186" s="866"/>
      <c r="E186" s="866"/>
      <c r="F186" s="866"/>
      <c r="G186" s="866"/>
      <c r="H186" s="866"/>
      <c r="I186" s="866"/>
      <c r="K186" s="419"/>
    </row>
    <row r="187" spans="1:11" ht="42" customHeight="1">
      <c r="A187" s="390" t="s">
        <v>1250</v>
      </c>
      <c r="B187" s="404" t="s">
        <v>1251</v>
      </c>
      <c r="C187" s="405" t="s">
        <v>665</v>
      </c>
      <c r="D187" s="392" t="s">
        <v>666</v>
      </c>
      <c r="E187" s="355" t="s">
        <v>1252</v>
      </c>
      <c r="F187" s="355" t="s">
        <v>1253</v>
      </c>
      <c r="G187" s="355" t="s">
        <v>1254</v>
      </c>
      <c r="H187" s="449" t="s">
        <v>1255</v>
      </c>
      <c r="I187" s="396" t="s">
        <v>669</v>
      </c>
      <c r="K187" s="393" t="s">
        <v>950</v>
      </c>
    </row>
    <row r="188" spans="1:11" ht="63">
      <c r="A188" s="390" t="s">
        <v>1256</v>
      </c>
      <c r="B188" s="391" t="s">
        <v>1257</v>
      </c>
      <c r="C188" s="392" t="s">
        <v>1258</v>
      </c>
      <c r="D188" s="867" t="s">
        <v>1259</v>
      </c>
      <c r="E188" s="867"/>
      <c r="F188" s="867"/>
      <c r="G188" s="867"/>
      <c r="H188" s="867"/>
      <c r="I188" s="867"/>
      <c r="K188" s="392" t="s">
        <v>1260</v>
      </c>
    </row>
    <row r="189" spans="1:11" ht="42">
      <c r="A189" s="392" t="s">
        <v>1261</v>
      </c>
      <c r="B189" s="391" t="s">
        <v>1262</v>
      </c>
      <c r="C189" s="392" t="s">
        <v>673</v>
      </c>
      <c r="D189" s="392" t="s">
        <v>666</v>
      </c>
      <c r="E189" s="397" t="s">
        <v>1263</v>
      </c>
      <c r="F189" s="42" t="s">
        <v>1264</v>
      </c>
      <c r="G189" s="397" t="s">
        <v>1244</v>
      </c>
      <c r="H189" s="395">
        <v>1.5</v>
      </c>
      <c r="I189" s="396" t="s">
        <v>669</v>
      </c>
      <c r="K189" s="394" t="s">
        <v>670</v>
      </c>
    </row>
    <row r="190" spans="1:11" ht="42">
      <c r="A190" s="392" t="s">
        <v>1265</v>
      </c>
      <c r="B190" s="391" t="s">
        <v>1266</v>
      </c>
      <c r="C190" s="392" t="s">
        <v>673</v>
      </c>
      <c r="D190" s="392" t="s">
        <v>666</v>
      </c>
      <c r="E190" s="397" t="s">
        <v>1263</v>
      </c>
      <c r="F190" s="42" t="s">
        <v>1264</v>
      </c>
      <c r="G190" s="397" t="s">
        <v>1244</v>
      </c>
      <c r="H190" s="395">
        <v>1.5</v>
      </c>
      <c r="I190" s="396" t="s">
        <v>669</v>
      </c>
      <c r="K190" s="394" t="s">
        <v>670</v>
      </c>
    </row>
    <row r="191" spans="1:11" ht="42">
      <c r="A191" s="392" t="s">
        <v>1267</v>
      </c>
      <c r="B191" s="391" t="s">
        <v>1268</v>
      </c>
      <c r="C191" s="392" t="s">
        <v>673</v>
      </c>
      <c r="D191" s="392" t="s">
        <v>666</v>
      </c>
      <c r="E191" s="397" t="s">
        <v>1263</v>
      </c>
      <c r="F191" s="42" t="s">
        <v>1264</v>
      </c>
      <c r="G191" s="397" t="s">
        <v>1244</v>
      </c>
      <c r="H191" s="395">
        <v>1.5</v>
      </c>
      <c r="I191" s="396" t="s">
        <v>669</v>
      </c>
      <c r="J191" s="386">
        <v>55</v>
      </c>
      <c r="K191" s="394"/>
    </row>
    <row r="192" spans="1:11" ht="42">
      <c r="A192" s="392" t="s">
        <v>1269</v>
      </c>
      <c r="B192" s="391" t="s">
        <v>1270</v>
      </c>
      <c r="C192" s="392" t="s">
        <v>673</v>
      </c>
      <c r="D192" s="392" t="s">
        <v>666</v>
      </c>
      <c r="E192" s="397" t="s">
        <v>1263</v>
      </c>
      <c r="F192" s="42" t="s">
        <v>1264</v>
      </c>
      <c r="G192" s="397" t="s">
        <v>1244</v>
      </c>
      <c r="H192" s="395">
        <v>1</v>
      </c>
      <c r="I192" s="396" t="s">
        <v>669</v>
      </c>
      <c r="J192" s="386">
        <v>56</v>
      </c>
      <c r="K192" s="394" t="s">
        <v>670</v>
      </c>
    </row>
    <row r="193" spans="1:11" ht="42">
      <c r="A193" s="392" t="s">
        <v>1271</v>
      </c>
      <c r="B193" s="391" t="s">
        <v>1272</v>
      </c>
      <c r="C193" s="392" t="s">
        <v>673</v>
      </c>
      <c r="D193" s="392" t="s">
        <v>666</v>
      </c>
      <c r="E193" s="397" t="s">
        <v>1263</v>
      </c>
      <c r="F193" s="42" t="s">
        <v>1264</v>
      </c>
      <c r="G193" s="397" t="s">
        <v>1244</v>
      </c>
      <c r="H193" s="395">
        <v>1</v>
      </c>
      <c r="I193" s="396" t="s">
        <v>669</v>
      </c>
      <c r="J193" s="386">
        <v>57</v>
      </c>
      <c r="K193" s="394" t="s">
        <v>670</v>
      </c>
    </row>
    <row r="194" spans="1:11" ht="42">
      <c r="A194" s="392" t="s">
        <v>1273</v>
      </c>
      <c r="B194" s="391" t="s">
        <v>1274</v>
      </c>
      <c r="C194" s="392" t="s">
        <v>1275</v>
      </c>
      <c r="D194" s="392" t="s">
        <v>666</v>
      </c>
      <c r="E194" s="397" t="s">
        <v>1263</v>
      </c>
      <c r="F194" s="42" t="s">
        <v>1264</v>
      </c>
      <c r="G194" s="397" t="s">
        <v>1244</v>
      </c>
      <c r="H194" s="395">
        <v>1</v>
      </c>
      <c r="I194" s="396" t="s">
        <v>669</v>
      </c>
      <c r="K194" s="394" t="s">
        <v>670</v>
      </c>
    </row>
    <row r="195" spans="1:11" ht="42">
      <c r="A195" s="390" t="s">
        <v>1276</v>
      </c>
      <c r="B195" s="391" t="s">
        <v>1277</v>
      </c>
      <c r="C195" s="392" t="s">
        <v>736</v>
      </c>
      <c r="D195" s="392" t="s">
        <v>666</v>
      </c>
      <c r="E195" s="392" t="s">
        <v>990</v>
      </c>
      <c r="F195" s="392" t="s">
        <v>321</v>
      </c>
      <c r="G195" s="392" t="s">
        <v>404</v>
      </c>
      <c r="H195" s="400">
        <v>0.7986</v>
      </c>
      <c r="I195" s="396" t="s">
        <v>669</v>
      </c>
      <c r="J195" s="386">
        <v>58</v>
      </c>
      <c r="K195" s="392" t="s">
        <v>950</v>
      </c>
    </row>
    <row r="196" spans="1:11" ht="42">
      <c r="A196" s="392" t="s">
        <v>1278</v>
      </c>
      <c r="B196" s="391" t="s">
        <v>1279</v>
      </c>
      <c r="C196" s="392" t="s">
        <v>673</v>
      </c>
      <c r="D196" s="392" t="s">
        <v>666</v>
      </c>
      <c r="E196" s="393" t="s">
        <v>1280</v>
      </c>
      <c r="F196" s="393" t="s">
        <v>1281</v>
      </c>
      <c r="G196" s="393" t="s">
        <v>897</v>
      </c>
      <c r="H196" s="395">
        <v>1</v>
      </c>
      <c r="I196" s="396" t="s">
        <v>669</v>
      </c>
      <c r="J196" s="386">
        <v>59</v>
      </c>
      <c r="K196" s="394" t="s">
        <v>670</v>
      </c>
    </row>
    <row r="197" spans="1:11" ht="42">
      <c r="A197" s="392" t="s">
        <v>1282</v>
      </c>
      <c r="B197" s="391" t="s">
        <v>1283</v>
      </c>
      <c r="C197" s="392" t="s">
        <v>1284</v>
      </c>
      <c r="D197" s="392" t="s">
        <v>666</v>
      </c>
      <c r="E197" s="393" t="s">
        <v>1280</v>
      </c>
      <c r="F197" s="393" t="s">
        <v>1281</v>
      </c>
      <c r="G197" s="393" t="s">
        <v>897</v>
      </c>
      <c r="H197" s="400">
        <v>0.8771</v>
      </c>
      <c r="I197" s="396" t="s">
        <v>669</v>
      </c>
      <c r="J197" s="386">
        <v>60</v>
      </c>
      <c r="K197" s="394" t="s">
        <v>670</v>
      </c>
    </row>
    <row r="198" spans="1:11" ht="42">
      <c r="A198" s="390" t="s">
        <v>1285</v>
      </c>
      <c r="B198" s="391" t="s">
        <v>1286</v>
      </c>
      <c r="C198" s="392" t="s">
        <v>718</v>
      </c>
      <c r="D198" s="392" t="s">
        <v>666</v>
      </c>
      <c r="E198" s="397" t="s">
        <v>967</v>
      </c>
      <c r="F198" s="27" t="s">
        <v>1287</v>
      </c>
      <c r="G198" s="27" t="s">
        <v>1254</v>
      </c>
      <c r="H198" s="395">
        <v>1</v>
      </c>
      <c r="I198" s="396" t="s">
        <v>669</v>
      </c>
      <c r="J198" s="386">
        <v>61</v>
      </c>
      <c r="K198" s="392" t="s">
        <v>1288</v>
      </c>
    </row>
    <row r="199" spans="1:11" ht="42">
      <c r="A199" s="390" t="s">
        <v>1289</v>
      </c>
      <c r="B199" s="391" t="s">
        <v>1290</v>
      </c>
      <c r="C199" s="392" t="s">
        <v>725</v>
      </c>
      <c r="D199" s="392" t="s">
        <v>666</v>
      </c>
      <c r="E199" s="397" t="s">
        <v>967</v>
      </c>
      <c r="F199" s="393" t="s">
        <v>1291</v>
      </c>
      <c r="G199" s="394"/>
      <c r="H199" s="400">
        <v>0.2743</v>
      </c>
      <c r="I199" s="396" t="s">
        <v>669</v>
      </c>
      <c r="K199" s="392" t="s">
        <v>1288</v>
      </c>
    </row>
    <row r="200" spans="1:11" ht="63">
      <c r="A200" s="392" t="s">
        <v>1292</v>
      </c>
      <c r="B200" s="391" t="s">
        <v>1293</v>
      </c>
      <c r="C200" s="392" t="s">
        <v>979</v>
      </c>
      <c r="D200" s="392" t="s">
        <v>666</v>
      </c>
      <c r="E200" s="397" t="s">
        <v>967</v>
      </c>
      <c r="F200" s="393" t="s">
        <v>1294</v>
      </c>
      <c r="G200" s="394"/>
      <c r="H200" s="400">
        <v>0.2769</v>
      </c>
      <c r="I200" s="396" t="s">
        <v>669</v>
      </c>
      <c r="K200" s="394" t="s">
        <v>670</v>
      </c>
    </row>
    <row r="201" spans="1:11" ht="63">
      <c r="A201" s="392" t="s">
        <v>1295</v>
      </c>
      <c r="B201" s="391" t="s">
        <v>1296</v>
      </c>
      <c r="C201" s="392" t="s">
        <v>979</v>
      </c>
      <c r="D201" s="392" t="s">
        <v>666</v>
      </c>
      <c r="E201" s="397" t="s">
        <v>967</v>
      </c>
      <c r="F201" s="393" t="s">
        <v>1294</v>
      </c>
      <c r="G201" s="394"/>
      <c r="H201" s="400">
        <v>0.2674</v>
      </c>
      <c r="I201" s="396" t="s">
        <v>669</v>
      </c>
      <c r="K201" s="394" t="s">
        <v>670</v>
      </c>
    </row>
    <row r="202" spans="1:11" ht="105">
      <c r="A202" s="392" t="s">
        <v>1297</v>
      </c>
      <c r="B202" s="391" t="s">
        <v>1298</v>
      </c>
      <c r="C202" s="392" t="s">
        <v>979</v>
      </c>
      <c r="D202" s="392" t="s">
        <v>666</v>
      </c>
      <c r="E202" s="397" t="s">
        <v>967</v>
      </c>
      <c r="F202" s="393" t="s">
        <v>1299</v>
      </c>
      <c r="G202" s="394"/>
      <c r="H202" s="395">
        <v>0</v>
      </c>
      <c r="I202" s="396" t="s">
        <v>669</v>
      </c>
      <c r="K202" s="394" t="s">
        <v>670</v>
      </c>
    </row>
    <row r="203" spans="1:11" ht="63">
      <c r="A203" s="392" t="s">
        <v>1300</v>
      </c>
      <c r="B203" s="391" t="s">
        <v>1301</v>
      </c>
      <c r="C203" s="392" t="s">
        <v>979</v>
      </c>
      <c r="D203" s="392" t="s">
        <v>666</v>
      </c>
      <c r="E203" s="397" t="s">
        <v>967</v>
      </c>
      <c r="F203" s="393" t="s">
        <v>1302</v>
      </c>
      <c r="G203" s="394"/>
      <c r="H203" s="400">
        <v>0.2269</v>
      </c>
      <c r="I203" s="396" t="s">
        <v>669</v>
      </c>
      <c r="K203" s="394" t="s">
        <v>670</v>
      </c>
    </row>
    <row r="204" spans="1:11" ht="63">
      <c r="A204" s="392" t="s">
        <v>1303</v>
      </c>
      <c r="B204" s="391" t="s">
        <v>1304</v>
      </c>
      <c r="C204" s="392" t="s">
        <v>979</v>
      </c>
      <c r="D204" s="392" t="s">
        <v>666</v>
      </c>
      <c r="E204" s="397" t="s">
        <v>967</v>
      </c>
      <c r="F204" s="393" t="s">
        <v>1305</v>
      </c>
      <c r="G204" s="394"/>
      <c r="H204" s="395">
        <v>0</v>
      </c>
      <c r="I204" s="396" t="s">
        <v>669</v>
      </c>
      <c r="K204" s="394" t="s">
        <v>670</v>
      </c>
    </row>
    <row r="205" spans="1:11" ht="42">
      <c r="A205" s="390" t="s">
        <v>1306</v>
      </c>
      <c r="B205" s="391" t="s">
        <v>1307</v>
      </c>
      <c r="C205" s="392" t="s">
        <v>711</v>
      </c>
      <c r="D205" s="392" t="s">
        <v>666</v>
      </c>
      <c r="E205" s="397" t="s">
        <v>967</v>
      </c>
      <c r="F205" s="27" t="s">
        <v>1308</v>
      </c>
      <c r="G205" s="27" t="s">
        <v>1254</v>
      </c>
      <c r="H205" s="395">
        <v>1</v>
      </c>
      <c r="I205" s="396" t="s">
        <v>669</v>
      </c>
      <c r="K205" s="392" t="s">
        <v>1288</v>
      </c>
    </row>
    <row r="206" spans="1:11" ht="42">
      <c r="A206" s="390" t="s">
        <v>1309</v>
      </c>
      <c r="B206" s="391" t="s">
        <v>1310</v>
      </c>
      <c r="C206" s="392" t="s">
        <v>711</v>
      </c>
      <c r="D206" s="392" t="s">
        <v>666</v>
      </c>
      <c r="E206" s="52" t="s">
        <v>967</v>
      </c>
      <c r="F206" s="52" t="s">
        <v>967</v>
      </c>
      <c r="G206" s="52" t="s">
        <v>1254</v>
      </c>
      <c r="H206" s="395">
        <v>1</v>
      </c>
      <c r="I206" s="396" t="s">
        <v>669</v>
      </c>
      <c r="K206" s="392" t="s">
        <v>1311</v>
      </c>
    </row>
    <row r="207" spans="1:11" ht="42">
      <c r="A207" s="390" t="s">
        <v>1312</v>
      </c>
      <c r="B207" s="391" t="s">
        <v>1313</v>
      </c>
      <c r="C207" s="392" t="s">
        <v>711</v>
      </c>
      <c r="D207" s="392" t="s">
        <v>666</v>
      </c>
      <c r="E207" s="52" t="s">
        <v>1252</v>
      </c>
      <c r="F207" s="52" t="s">
        <v>1314</v>
      </c>
      <c r="G207" s="392"/>
      <c r="H207" s="395">
        <v>1</v>
      </c>
      <c r="I207" s="396" t="s">
        <v>669</v>
      </c>
      <c r="K207" s="392" t="s">
        <v>1311</v>
      </c>
    </row>
    <row r="208" spans="1:11" ht="42">
      <c r="A208" s="390" t="s">
        <v>1315</v>
      </c>
      <c r="B208" s="391" t="s">
        <v>1316</v>
      </c>
      <c r="C208" s="392" t="s">
        <v>891</v>
      </c>
      <c r="D208" s="392" t="s">
        <v>666</v>
      </c>
      <c r="E208" s="52" t="s">
        <v>865</v>
      </c>
      <c r="F208" s="52" t="s">
        <v>321</v>
      </c>
      <c r="G208" s="52" t="s">
        <v>404</v>
      </c>
      <c r="H208" s="400">
        <v>0.9655</v>
      </c>
      <c r="I208" s="396" t="s">
        <v>669</v>
      </c>
      <c r="J208" s="386">
        <v>62</v>
      </c>
      <c r="K208" s="392" t="s">
        <v>1317</v>
      </c>
    </row>
    <row r="209" spans="1:11" ht="42">
      <c r="A209" s="392" t="s">
        <v>1318</v>
      </c>
      <c r="B209" s="391" t="s">
        <v>1319</v>
      </c>
      <c r="C209" s="392" t="s">
        <v>673</v>
      </c>
      <c r="D209" s="392" t="s">
        <v>666</v>
      </c>
      <c r="E209" s="52" t="s">
        <v>871</v>
      </c>
      <c r="F209" s="52" t="s">
        <v>1281</v>
      </c>
      <c r="G209" s="52" t="s">
        <v>404</v>
      </c>
      <c r="H209" s="395">
        <v>1</v>
      </c>
      <c r="I209" s="396" t="s">
        <v>669</v>
      </c>
      <c r="K209" s="394" t="s">
        <v>670</v>
      </c>
    </row>
    <row r="210" spans="1:11" ht="42">
      <c r="A210" s="392" t="s">
        <v>1320</v>
      </c>
      <c r="B210" s="391" t="s">
        <v>1321</v>
      </c>
      <c r="C210" s="392" t="s">
        <v>673</v>
      </c>
      <c r="D210" s="392" t="s">
        <v>666</v>
      </c>
      <c r="E210" s="52" t="s">
        <v>871</v>
      </c>
      <c r="F210" s="52" t="s">
        <v>1281</v>
      </c>
      <c r="G210" s="52" t="s">
        <v>404</v>
      </c>
      <c r="H210" s="395">
        <v>1</v>
      </c>
      <c r="I210" s="396" t="s">
        <v>669</v>
      </c>
      <c r="K210" s="394" t="s">
        <v>670</v>
      </c>
    </row>
    <row r="211" spans="1:11" ht="105">
      <c r="A211" s="390" t="s">
        <v>1322</v>
      </c>
      <c r="B211" s="391" t="s">
        <v>1323</v>
      </c>
      <c r="C211" s="392" t="s">
        <v>1023</v>
      </c>
      <c r="D211" s="392" t="s">
        <v>666</v>
      </c>
      <c r="E211" s="52" t="s">
        <v>1164</v>
      </c>
      <c r="F211" s="52" t="s">
        <v>1324</v>
      </c>
      <c r="G211" s="392"/>
      <c r="H211" s="400">
        <v>0.1144</v>
      </c>
      <c r="I211" s="396" t="s">
        <v>669</v>
      </c>
      <c r="K211" s="392" t="s">
        <v>950</v>
      </c>
    </row>
    <row r="212" spans="1:11" ht="21">
      <c r="A212" s="390" t="s">
        <v>1325</v>
      </c>
      <c r="B212" s="865" t="s">
        <v>1326</v>
      </c>
      <c r="C212" s="865"/>
      <c r="D212" s="865"/>
      <c r="E212" s="865"/>
      <c r="F212" s="865"/>
      <c r="G212" s="865"/>
      <c r="H212" s="865"/>
      <c r="I212" s="865"/>
      <c r="K212" s="392"/>
    </row>
    <row r="213" spans="1:11" ht="63">
      <c r="A213" s="392" t="s">
        <v>1327</v>
      </c>
      <c r="B213" s="391" t="s">
        <v>1328</v>
      </c>
      <c r="C213" s="392" t="s">
        <v>795</v>
      </c>
      <c r="D213" s="392" t="s">
        <v>685</v>
      </c>
      <c r="E213" s="393" t="s">
        <v>1329</v>
      </c>
      <c r="F213" s="393" t="s">
        <v>1330</v>
      </c>
      <c r="G213" s="394"/>
      <c r="H213" s="400">
        <v>0.9571</v>
      </c>
      <c r="I213" s="396" t="s">
        <v>669</v>
      </c>
      <c r="K213" s="394" t="s">
        <v>670</v>
      </c>
    </row>
    <row r="214" spans="1:11" ht="63">
      <c r="A214" s="392" t="s">
        <v>1331</v>
      </c>
      <c r="B214" s="391" t="s">
        <v>1332</v>
      </c>
      <c r="C214" s="392" t="s">
        <v>673</v>
      </c>
      <c r="D214" s="392" t="s">
        <v>685</v>
      </c>
      <c r="E214" s="393" t="s">
        <v>1329</v>
      </c>
      <c r="F214" s="393" t="s">
        <v>1330</v>
      </c>
      <c r="G214" s="393" t="s">
        <v>412</v>
      </c>
      <c r="H214" s="395">
        <v>0.7941</v>
      </c>
      <c r="I214" s="396" t="s">
        <v>669</v>
      </c>
      <c r="K214" s="394" t="s">
        <v>670</v>
      </c>
    </row>
    <row r="215" spans="1:11" ht="42">
      <c r="A215" s="392" t="s">
        <v>1333</v>
      </c>
      <c r="B215" s="391" t="s">
        <v>1334</v>
      </c>
      <c r="C215" s="392" t="s">
        <v>795</v>
      </c>
      <c r="D215" s="392" t="s">
        <v>685</v>
      </c>
      <c r="E215" s="393" t="s">
        <v>1329</v>
      </c>
      <c r="F215" s="393" t="s">
        <v>1330</v>
      </c>
      <c r="G215" s="394"/>
      <c r="H215" s="395">
        <v>1</v>
      </c>
      <c r="I215" s="396" t="s">
        <v>669</v>
      </c>
      <c r="K215" s="394" t="s">
        <v>670</v>
      </c>
    </row>
    <row r="216" spans="1:11" ht="42">
      <c r="A216" s="392" t="s">
        <v>1335</v>
      </c>
      <c r="B216" s="391" t="s">
        <v>1336</v>
      </c>
      <c r="C216" s="392" t="s">
        <v>673</v>
      </c>
      <c r="D216" s="392" t="s">
        <v>666</v>
      </c>
      <c r="E216" s="52" t="s">
        <v>1184</v>
      </c>
      <c r="F216" s="52" t="s">
        <v>1337</v>
      </c>
      <c r="G216" s="52" t="s">
        <v>1039</v>
      </c>
      <c r="H216" s="395">
        <v>1</v>
      </c>
      <c r="I216" s="396" t="s">
        <v>669</v>
      </c>
      <c r="K216" s="393" t="s">
        <v>1338</v>
      </c>
    </row>
    <row r="217" spans="1:11" ht="42">
      <c r="A217" s="392" t="s">
        <v>1339</v>
      </c>
      <c r="B217" s="391" t="s">
        <v>1340</v>
      </c>
      <c r="C217" s="392" t="s">
        <v>673</v>
      </c>
      <c r="D217" s="392" t="s">
        <v>666</v>
      </c>
      <c r="E217" s="52" t="s">
        <v>865</v>
      </c>
      <c r="F217" s="52" t="s">
        <v>1341</v>
      </c>
      <c r="G217" s="52" t="s">
        <v>1039</v>
      </c>
      <c r="H217" s="395">
        <v>1</v>
      </c>
      <c r="I217" s="396" t="s">
        <v>669</v>
      </c>
      <c r="K217" s="393" t="s">
        <v>1338</v>
      </c>
    </row>
    <row r="218" spans="1:11" ht="42">
      <c r="A218" s="390" t="s">
        <v>1342</v>
      </c>
      <c r="B218" s="404" t="s">
        <v>1343</v>
      </c>
      <c r="C218" s="766" t="s">
        <v>1344</v>
      </c>
      <c r="D218" s="766"/>
      <c r="E218" s="766"/>
      <c r="F218" s="766"/>
      <c r="G218" s="766"/>
      <c r="H218" s="766"/>
      <c r="I218" s="766"/>
      <c r="K218" s="394" t="s">
        <v>670</v>
      </c>
    </row>
    <row r="219" spans="1:11" ht="42">
      <c r="A219" s="390" t="s">
        <v>1345</v>
      </c>
      <c r="B219" s="404" t="s">
        <v>1346</v>
      </c>
      <c r="C219" s="766" t="s">
        <v>1344</v>
      </c>
      <c r="D219" s="766"/>
      <c r="E219" s="766"/>
      <c r="F219" s="766"/>
      <c r="G219" s="766"/>
      <c r="H219" s="766"/>
      <c r="I219" s="766"/>
      <c r="K219" s="393" t="s">
        <v>950</v>
      </c>
    </row>
    <row r="220" spans="1:11" ht="84">
      <c r="A220" s="390" t="s">
        <v>1347</v>
      </c>
      <c r="B220" s="404" t="s">
        <v>1348</v>
      </c>
      <c r="C220" s="766" t="s">
        <v>1344</v>
      </c>
      <c r="D220" s="766"/>
      <c r="E220" s="766"/>
      <c r="F220" s="766"/>
      <c r="G220" s="766"/>
      <c r="H220" s="766"/>
      <c r="I220" s="766"/>
      <c r="K220" s="393" t="s">
        <v>950</v>
      </c>
    </row>
    <row r="221" spans="1:11" ht="42">
      <c r="A221" s="390" t="s">
        <v>1349</v>
      </c>
      <c r="B221" s="391" t="s">
        <v>1350</v>
      </c>
      <c r="C221" s="392" t="s">
        <v>1351</v>
      </c>
      <c r="D221" s="392" t="s">
        <v>666</v>
      </c>
      <c r="E221" s="52" t="s">
        <v>1352</v>
      </c>
      <c r="F221" s="355" t="s">
        <v>1193</v>
      </c>
      <c r="G221" s="392"/>
      <c r="H221" s="402">
        <v>6</v>
      </c>
      <c r="I221" s="402" t="s">
        <v>691</v>
      </c>
      <c r="K221" s="393" t="s">
        <v>950</v>
      </c>
    </row>
    <row r="222" spans="1:11" ht="42">
      <c r="A222" s="390" t="s">
        <v>1353</v>
      </c>
      <c r="B222" s="391" t="s">
        <v>1354</v>
      </c>
      <c r="C222" s="392" t="s">
        <v>1355</v>
      </c>
      <c r="D222" s="392" t="s">
        <v>666</v>
      </c>
      <c r="E222" s="52" t="s">
        <v>1184</v>
      </c>
      <c r="F222" s="52" t="s">
        <v>1308</v>
      </c>
      <c r="G222" s="392"/>
      <c r="H222" s="398">
        <v>0</v>
      </c>
      <c r="I222" s="396" t="s">
        <v>669</v>
      </c>
      <c r="K222" s="392" t="s">
        <v>1311</v>
      </c>
    </row>
    <row r="223" spans="1:11" ht="42">
      <c r="A223" s="392" t="s">
        <v>1356</v>
      </c>
      <c r="B223" s="391" t="s">
        <v>1357</v>
      </c>
      <c r="C223" s="392" t="s">
        <v>945</v>
      </c>
      <c r="D223" s="392" t="s">
        <v>666</v>
      </c>
      <c r="E223" s="52" t="s">
        <v>1130</v>
      </c>
      <c r="F223" s="52" t="s">
        <v>1358</v>
      </c>
      <c r="G223" s="392"/>
      <c r="H223" s="402">
        <v>7.05</v>
      </c>
      <c r="I223" s="402" t="s">
        <v>691</v>
      </c>
      <c r="J223" s="386">
        <v>63</v>
      </c>
      <c r="K223" s="394" t="s">
        <v>670</v>
      </c>
    </row>
    <row r="224" spans="1:11" ht="42">
      <c r="A224" s="392" t="s">
        <v>1359</v>
      </c>
      <c r="B224" s="391" t="s">
        <v>1360</v>
      </c>
      <c r="C224" s="392" t="s">
        <v>945</v>
      </c>
      <c r="D224" s="392" t="s">
        <v>666</v>
      </c>
      <c r="E224" s="52" t="s">
        <v>1130</v>
      </c>
      <c r="F224" s="52" t="s">
        <v>1358</v>
      </c>
      <c r="G224" s="392"/>
      <c r="H224" s="398">
        <v>-1.57</v>
      </c>
      <c r="I224" s="396" t="s">
        <v>669</v>
      </c>
      <c r="J224" s="386">
        <v>64</v>
      </c>
      <c r="K224" s="394" t="s">
        <v>670</v>
      </c>
    </row>
    <row r="225" spans="1:11" ht="42">
      <c r="A225" s="392" t="s">
        <v>1361</v>
      </c>
      <c r="B225" s="391" t="s">
        <v>1362</v>
      </c>
      <c r="C225" s="392" t="s">
        <v>673</v>
      </c>
      <c r="D225" s="392" t="s">
        <v>666</v>
      </c>
      <c r="E225" s="52" t="s">
        <v>1130</v>
      </c>
      <c r="F225" s="52" t="s">
        <v>1358</v>
      </c>
      <c r="G225" s="392"/>
      <c r="H225" s="402">
        <v>0</v>
      </c>
      <c r="I225" s="402" t="s">
        <v>691</v>
      </c>
      <c r="J225" s="386">
        <v>65</v>
      </c>
      <c r="K225" s="394" t="s">
        <v>670</v>
      </c>
    </row>
    <row r="226" spans="1:11" ht="21">
      <c r="A226" s="392" t="s">
        <v>1363</v>
      </c>
      <c r="B226" s="391" t="s">
        <v>1364</v>
      </c>
      <c r="C226" s="392" t="s">
        <v>931</v>
      </c>
      <c r="D226" s="392" t="s">
        <v>666</v>
      </c>
      <c r="E226" s="52" t="s">
        <v>1130</v>
      </c>
      <c r="F226" s="52" t="s">
        <v>1358</v>
      </c>
      <c r="G226" s="392"/>
      <c r="H226" s="402">
        <v>0</v>
      </c>
      <c r="I226" s="402" t="s">
        <v>691</v>
      </c>
      <c r="J226" s="386">
        <v>66</v>
      </c>
      <c r="K226" s="394" t="s">
        <v>670</v>
      </c>
    </row>
    <row r="227" spans="1:11" ht="63">
      <c r="A227" s="390" t="s">
        <v>1365</v>
      </c>
      <c r="B227" s="391" t="s">
        <v>1366</v>
      </c>
      <c r="C227" s="392" t="s">
        <v>1187</v>
      </c>
      <c r="D227" s="392" t="s">
        <v>666</v>
      </c>
      <c r="E227" s="393" t="s">
        <v>1367</v>
      </c>
      <c r="F227" s="393" t="s">
        <v>1368</v>
      </c>
      <c r="G227" s="392" t="s">
        <v>404</v>
      </c>
      <c r="H227" s="395">
        <v>0.15</v>
      </c>
      <c r="I227" s="396" t="s">
        <v>669</v>
      </c>
      <c r="J227" s="386">
        <v>67</v>
      </c>
      <c r="K227" s="394" t="s">
        <v>670</v>
      </c>
    </row>
    <row r="228" spans="1:11" ht="63">
      <c r="A228" s="390" t="s">
        <v>1369</v>
      </c>
      <c r="B228" s="391" t="s">
        <v>1370</v>
      </c>
      <c r="C228" s="392" t="s">
        <v>1371</v>
      </c>
      <c r="D228" s="393" t="s">
        <v>1372</v>
      </c>
      <c r="E228" s="766" t="s">
        <v>1373</v>
      </c>
      <c r="F228" s="766"/>
      <c r="G228" s="766"/>
      <c r="H228" s="766"/>
      <c r="I228" s="766"/>
      <c r="K228" s="394" t="s">
        <v>670</v>
      </c>
    </row>
    <row r="229" spans="1:11" ht="42">
      <c r="A229" s="390" t="s">
        <v>1374</v>
      </c>
      <c r="B229" s="404" t="s">
        <v>1375</v>
      </c>
      <c r="C229" s="766" t="s">
        <v>1344</v>
      </c>
      <c r="D229" s="766"/>
      <c r="E229" s="766"/>
      <c r="F229" s="766"/>
      <c r="G229" s="766"/>
      <c r="H229" s="766"/>
      <c r="I229" s="766"/>
      <c r="K229" s="394"/>
    </row>
    <row r="230" spans="1:11" ht="42">
      <c r="A230" s="390" t="s">
        <v>1376</v>
      </c>
      <c r="B230" s="404" t="s">
        <v>1377</v>
      </c>
      <c r="C230" s="766" t="s">
        <v>1344</v>
      </c>
      <c r="D230" s="766"/>
      <c r="E230" s="766"/>
      <c r="F230" s="766"/>
      <c r="G230" s="766"/>
      <c r="H230" s="766"/>
      <c r="I230" s="766"/>
      <c r="K230" s="394"/>
    </row>
    <row r="231" spans="1:11" ht="63">
      <c r="A231" s="390" t="s">
        <v>1378</v>
      </c>
      <c r="B231" s="404" t="s">
        <v>1379</v>
      </c>
      <c r="C231" s="766" t="s">
        <v>1344</v>
      </c>
      <c r="D231" s="766"/>
      <c r="E231" s="766"/>
      <c r="F231" s="766"/>
      <c r="G231" s="766"/>
      <c r="H231" s="766"/>
      <c r="I231" s="766"/>
      <c r="K231" s="394"/>
    </row>
    <row r="232" spans="1:11" ht="63">
      <c r="A232" s="390" t="s">
        <v>1380</v>
      </c>
      <c r="B232" s="404" t="s">
        <v>1381</v>
      </c>
      <c r="C232" s="766" t="s">
        <v>1344</v>
      </c>
      <c r="D232" s="766"/>
      <c r="E232" s="766"/>
      <c r="F232" s="766"/>
      <c r="G232" s="766"/>
      <c r="H232" s="766"/>
      <c r="I232" s="766"/>
      <c r="K232" s="394" t="s">
        <v>1311</v>
      </c>
    </row>
    <row r="233" spans="1:11" ht="63">
      <c r="A233" s="390" t="s">
        <v>1382</v>
      </c>
      <c r="B233" s="404" t="s">
        <v>1383</v>
      </c>
      <c r="C233" s="766" t="s">
        <v>769</v>
      </c>
      <c r="D233" s="766"/>
      <c r="E233" s="766"/>
      <c r="F233" s="766"/>
      <c r="G233" s="766"/>
      <c r="H233" s="766"/>
      <c r="I233" s="766"/>
      <c r="K233" s="394"/>
    </row>
    <row r="234" spans="1:11" ht="42">
      <c r="A234" s="390" t="s">
        <v>1384</v>
      </c>
      <c r="B234" s="404" t="s">
        <v>1385</v>
      </c>
      <c r="C234" s="766" t="s">
        <v>769</v>
      </c>
      <c r="D234" s="766"/>
      <c r="E234" s="766"/>
      <c r="F234" s="766"/>
      <c r="G234" s="766"/>
      <c r="H234" s="766"/>
      <c r="I234" s="766"/>
      <c r="K234" s="394" t="s">
        <v>950</v>
      </c>
    </row>
    <row r="235" spans="1:11" ht="42">
      <c r="A235" s="390" t="s">
        <v>1386</v>
      </c>
      <c r="B235" s="391" t="s">
        <v>1387</v>
      </c>
      <c r="C235" s="392" t="s">
        <v>1056</v>
      </c>
      <c r="D235" s="392" t="s">
        <v>666</v>
      </c>
      <c r="E235" s="393" t="s">
        <v>1388</v>
      </c>
      <c r="F235" s="393" t="s">
        <v>1389</v>
      </c>
      <c r="G235" s="394"/>
      <c r="H235" s="437">
        <v>2</v>
      </c>
      <c r="I235" s="402" t="s">
        <v>691</v>
      </c>
      <c r="J235" s="386">
        <v>68</v>
      </c>
      <c r="K235" s="394" t="s">
        <v>670</v>
      </c>
    </row>
    <row r="236" spans="1:11" ht="42">
      <c r="A236" s="392" t="s">
        <v>1390</v>
      </c>
      <c r="B236" s="404" t="s">
        <v>1391</v>
      </c>
      <c r="C236" s="410" t="s">
        <v>1392</v>
      </c>
      <c r="D236" s="392" t="s">
        <v>685</v>
      </c>
      <c r="E236" s="393" t="s">
        <v>1388</v>
      </c>
      <c r="F236" s="393" t="s">
        <v>1389</v>
      </c>
      <c r="G236" s="394"/>
      <c r="H236" s="395">
        <v>0</v>
      </c>
      <c r="I236" s="396" t="s">
        <v>669</v>
      </c>
      <c r="K236" s="394" t="s">
        <v>670</v>
      </c>
    </row>
    <row r="237" spans="1:11" ht="42">
      <c r="A237" s="390" t="s">
        <v>1393</v>
      </c>
      <c r="B237" s="391" t="s">
        <v>1394</v>
      </c>
      <c r="C237" s="392" t="s">
        <v>1395</v>
      </c>
      <c r="D237" s="392" t="s">
        <v>666</v>
      </c>
      <c r="E237" s="393" t="s">
        <v>1388</v>
      </c>
      <c r="F237" s="393" t="s">
        <v>1389</v>
      </c>
      <c r="G237" s="394"/>
      <c r="H237" s="395">
        <v>0</v>
      </c>
      <c r="I237" s="396" t="s">
        <v>669</v>
      </c>
      <c r="K237" s="394" t="s">
        <v>670</v>
      </c>
    </row>
    <row r="238" spans="1:11" ht="42">
      <c r="A238" s="390" t="s">
        <v>1396</v>
      </c>
      <c r="B238" s="391" t="s">
        <v>1397</v>
      </c>
      <c r="C238" s="392" t="s">
        <v>1398</v>
      </c>
      <c r="D238" s="392" t="s">
        <v>666</v>
      </c>
      <c r="E238" s="393" t="s">
        <v>1388</v>
      </c>
      <c r="F238" s="393" t="s">
        <v>1389</v>
      </c>
      <c r="G238" s="394"/>
      <c r="H238" s="400">
        <v>0.6884</v>
      </c>
      <c r="I238" s="396" t="s">
        <v>669</v>
      </c>
      <c r="K238" s="394" t="s">
        <v>670</v>
      </c>
    </row>
    <row r="239" spans="1:11" ht="63">
      <c r="A239" s="390" t="s">
        <v>1399</v>
      </c>
      <c r="B239" s="404" t="s">
        <v>1400</v>
      </c>
      <c r="C239" s="393" t="s">
        <v>736</v>
      </c>
      <c r="D239" s="393" t="s">
        <v>666</v>
      </c>
      <c r="E239" s="393" t="s">
        <v>801</v>
      </c>
      <c r="F239" s="393" t="s">
        <v>802</v>
      </c>
      <c r="G239" s="394"/>
      <c r="H239" s="398" t="s">
        <v>766</v>
      </c>
      <c r="I239" s="402"/>
      <c r="K239" s="394" t="s">
        <v>670</v>
      </c>
    </row>
    <row r="240" spans="1:11" ht="42">
      <c r="A240" s="392" t="s">
        <v>1401</v>
      </c>
      <c r="B240" s="404" t="s">
        <v>1402</v>
      </c>
      <c r="C240" s="410" t="s">
        <v>736</v>
      </c>
      <c r="D240" s="392" t="s">
        <v>685</v>
      </c>
      <c r="E240" s="393" t="s">
        <v>801</v>
      </c>
      <c r="F240" s="393" t="s">
        <v>802</v>
      </c>
      <c r="G240" s="394"/>
      <c r="H240" s="400">
        <v>0.7667</v>
      </c>
      <c r="I240" s="396" t="s">
        <v>669</v>
      </c>
      <c r="J240" s="386">
        <v>69</v>
      </c>
      <c r="K240" s="394" t="s">
        <v>670</v>
      </c>
    </row>
    <row r="241" spans="1:11" ht="42">
      <c r="A241" s="392" t="s">
        <v>1403</v>
      </c>
      <c r="B241" s="404" t="s">
        <v>1404</v>
      </c>
      <c r="C241" s="410" t="s">
        <v>736</v>
      </c>
      <c r="D241" s="392" t="s">
        <v>685</v>
      </c>
      <c r="E241" s="393" t="s">
        <v>801</v>
      </c>
      <c r="F241" s="393" t="s">
        <v>802</v>
      </c>
      <c r="G241" s="394"/>
      <c r="H241" s="395">
        <v>1</v>
      </c>
      <c r="I241" s="396" t="s">
        <v>669</v>
      </c>
      <c r="J241" s="386">
        <v>70</v>
      </c>
      <c r="K241" s="394" t="s">
        <v>670</v>
      </c>
    </row>
    <row r="242" spans="1:11" ht="42">
      <c r="A242" s="392" t="s">
        <v>1405</v>
      </c>
      <c r="B242" s="404" t="s">
        <v>1406</v>
      </c>
      <c r="C242" s="410" t="s">
        <v>736</v>
      </c>
      <c r="D242" s="392" t="s">
        <v>685</v>
      </c>
      <c r="E242" s="393" t="s">
        <v>801</v>
      </c>
      <c r="F242" s="393" t="s">
        <v>802</v>
      </c>
      <c r="G242" s="394"/>
      <c r="H242" s="400">
        <v>0.7667</v>
      </c>
      <c r="I242" s="396" t="s">
        <v>669</v>
      </c>
      <c r="J242" s="386">
        <v>71</v>
      </c>
      <c r="K242" s="394" t="s">
        <v>670</v>
      </c>
    </row>
    <row r="243" spans="1:11" ht="42">
      <c r="A243" s="390" t="s">
        <v>1407</v>
      </c>
      <c r="B243" s="404" t="s">
        <v>1408</v>
      </c>
      <c r="C243" s="410" t="s">
        <v>995</v>
      </c>
      <c r="D243" s="392" t="s">
        <v>685</v>
      </c>
      <c r="E243" s="393" t="s">
        <v>801</v>
      </c>
      <c r="F243" s="393" t="s">
        <v>802</v>
      </c>
      <c r="G243" s="394"/>
      <c r="H243" s="400">
        <v>0.4117</v>
      </c>
      <c r="I243" s="396" t="s">
        <v>669</v>
      </c>
      <c r="J243" s="386">
        <v>72</v>
      </c>
      <c r="K243" s="394" t="s">
        <v>670</v>
      </c>
    </row>
    <row r="244" spans="1:11" ht="42">
      <c r="A244" s="392" t="s">
        <v>1409</v>
      </c>
      <c r="B244" s="404" t="s">
        <v>1410</v>
      </c>
      <c r="C244" s="410" t="s">
        <v>995</v>
      </c>
      <c r="D244" s="392" t="s">
        <v>685</v>
      </c>
      <c r="E244" s="393" t="s">
        <v>801</v>
      </c>
      <c r="F244" s="393" t="s">
        <v>802</v>
      </c>
      <c r="G244" s="394"/>
      <c r="H244" s="400">
        <v>0.8137</v>
      </c>
      <c r="I244" s="396" t="s">
        <v>669</v>
      </c>
      <c r="K244" s="394" t="s">
        <v>670</v>
      </c>
    </row>
    <row r="245" spans="1:11" ht="42">
      <c r="A245" s="392" t="s">
        <v>1411</v>
      </c>
      <c r="B245" s="404" t="s">
        <v>1412</v>
      </c>
      <c r="C245" s="410" t="s">
        <v>995</v>
      </c>
      <c r="D245" s="392" t="s">
        <v>685</v>
      </c>
      <c r="E245" s="393" t="s">
        <v>801</v>
      </c>
      <c r="F245" s="393" t="s">
        <v>802</v>
      </c>
      <c r="G245" s="394"/>
      <c r="H245" s="400">
        <v>0.8514</v>
      </c>
      <c r="I245" s="396" t="s">
        <v>669</v>
      </c>
      <c r="K245" s="394" t="s">
        <v>670</v>
      </c>
    </row>
    <row r="246" spans="1:11" ht="42">
      <c r="A246" s="392" t="s">
        <v>1413</v>
      </c>
      <c r="B246" s="404" t="s">
        <v>1414</v>
      </c>
      <c r="C246" s="410" t="s">
        <v>995</v>
      </c>
      <c r="D246" s="392" t="s">
        <v>685</v>
      </c>
      <c r="E246" s="393" t="s">
        <v>801</v>
      </c>
      <c r="F246" s="393" t="s">
        <v>802</v>
      </c>
      <c r="G246" s="394"/>
      <c r="H246" s="400">
        <v>0.797</v>
      </c>
      <c r="I246" s="396" t="s">
        <v>669</v>
      </c>
      <c r="K246" s="394" t="s">
        <v>670</v>
      </c>
    </row>
    <row r="247" spans="1:11" ht="42">
      <c r="A247" s="392" t="s">
        <v>1415</v>
      </c>
      <c r="B247" s="404" t="s">
        <v>1416</v>
      </c>
      <c r="C247" s="410" t="s">
        <v>852</v>
      </c>
      <c r="D247" s="392" t="s">
        <v>685</v>
      </c>
      <c r="E247" s="393" t="s">
        <v>801</v>
      </c>
      <c r="F247" s="393" t="s">
        <v>802</v>
      </c>
      <c r="G247" s="394"/>
      <c r="H247" s="400">
        <v>0.6899</v>
      </c>
      <c r="I247" s="396" t="s">
        <v>669</v>
      </c>
      <c r="J247" s="386">
        <v>73</v>
      </c>
      <c r="K247" s="394" t="s">
        <v>670</v>
      </c>
    </row>
    <row r="248" spans="1:11" ht="42">
      <c r="A248" s="392" t="s">
        <v>1417</v>
      </c>
      <c r="B248" s="404" t="s">
        <v>1418</v>
      </c>
      <c r="C248" s="410" t="s">
        <v>995</v>
      </c>
      <c r="D248" s="392" t="s">
        <v>685</v>
      </c>
      <c r="E248" s="393" t="s">
        <v>801</v>
      </c>
      <c r="F248" s="393" t="s">
        <v>802</v>
      </c>
      <c r="G248" s="394"/>
      <c r="H248" s="400">
        <v>0.761</v>
      </c>
      <c r="I248" s="396" t="s">
        <v>669</v>
      </c>
      <c r="K248" s="394" t="s">
        <v>670</v>
      </c>
    </row>
    <row r="249" spans="1:11" ht="21">
      <c r="A249" s="392" t="s">
        <v>1419</v>
      </c>
      <c r="B249" s="404" t="s">
        <v>1420</v>
      </c>
      <c r="C249" s="410" t="s">
        <v>979</v>
      </c>
      <c r="D249" s="392" t="s">
        <v>685</v>
      </c>
      <c r="E249" s="393" t="s">
        <v>801</v>
      </c>
      <c r="F249" s="393" t="s">
        <v>802</v>
      </c>
      <c r="G249" s="394"/>
      <c r="H249" s="400">
        <v>0.6746</v>
      </c>
      <c r="I249" s="396" t="s">
        <v>669</v>
      </c>
      <c r="K249" s="394" t="s">
        <v>670</v>
      </c>
    </row>
    <row r="250" spans="1:11" ht="63">
      <c r="A250" s="392" t="s">
        <v>1421</v>
      </c>
      <c r="B250" s="404" t="s">
        <v>1422</v>
      </c>
      <c r="C250" s="410" t="s">
        <v>1423</v>
      </c>
      <c r="D250" s="392" t="s">
        <v>685</v>
      </c>
      <c r="E250" s="393" t="s">
        <v>801</v>
      </c>
      <c r="F250" s="393" t="s">
        <v>802</v>
      </c>
      <c r="G250" s="394"/>
      <c r="H250" s="400">
        <v>0.5131</v>
      </c>
      <c r="I250" s="396" t="s">
        <v>669</v>
      </c>
      <c r="J250" s="386">
        <v>74</v>
      </c>
      <c r="K250" s="394" t="s">
        <v>670</v>
      </c>
    </row>
    <row r="251" spans="1:11" ht="42">
      <c r="A251" s="392" t="s">
        <v>1424</v>
      </c>
      <c r="B251" s="404" t="s">
        <v>1425</v>
      </c>
      <c r="C251" s="410" t="s">
        <v>1426</v>
      </c>
      <c r="D251" s="392" t="s">
        <v>685</v>
      </c>
      <c r="E251" s="393" t="s">
        <v>801</v>
      </c>
      <c r="F251" s="393" t="s">
        <v>802</v>
      </c>
      <c r="G251" s="394"/>
      <c r="H251" s="400">
        <v>0.2721</v>
      </c>
      <c r="I251" s="396" t="s">
        <v>669</v>
      </c>
      <c r="K251" s="394" t="s">
        <v>670</v>
      </c>
    </row>
    <row r="252" spans="1:11" ht="63">
      <c r="A252" s="390" t="s">
        <v>1427</v>
      </c>
      <c r="B252" s="391" t="s">
        <v>1428</v>
      </c>
      <c r="C252" s="392" t="s">
        <v>673</v>
      </c>
      <c r="D252" s="392" t="s">
        <v>666</v>
      </c>
      <c r="E252" s="393" t="s">
        <v>667</v>
      </c>
      <c r="F252" s="393" t="s">
        <v>668</v>
      </c>
      <c r="G252" s="393"/>
      <c r="H252" s="395">
        <v>1</v>
      </c>
      <c r="I252" s="396" t="s">
        <v>669</v>
      </c>
      <c r="K252" s="394" t="s">
        <v>670</v>
      </c>
    </row>
    <row r="253" spans="1:11" ht="84">
      <c r="A253" s="390" t="s">
        <v>1429</v>
      </c>
      <c r="B253" s="412" t="s">
        <v>1430</v>
      </c>
      <c r="C253" s="413" t="s">
        <v>673</v>
      </c>
      <c r="D253" s="413" t="s">
        <v>666</v>
      </c>
      <c r="E253" s="414" t="s">
        <v>1431</v>
      </c>
      <c r="F253" s="414" t="s">
        <v>1308</v>
      </c>
      <c r="G253" s="414"/>
      <c r="H253" s="395">
        <v>1</v>
      </c>
      <c r="I253" s="396" t="s">
        <v>669</v>
      </c>
      <c r="K253" s="394" t="s">
        <v>670</v>
      </c>
    </row>
    <row r="254" spans="1:11" ht="21" customHeight="1">
      <c r="A254" s="411" t="s">
        <v>1432</v>
      </c>
      <c r="B254" s="866" t="s">
        <v>1433</v>
      </c>
      <c r="C254" s="866"/>
      <c r="D254" s="866"/>
      <c r="E254" s="866"/>
      <c r="F254" s="866"/>
      <c r="G254" s="866"/>
      <c r="H254" s="866"/>
      <c r="I254" s="866"/>
      <c r="K254" s="394" t="s">
        <v>670</v>
      </c>
    </row>
    <row r="255" spans="1:11" ht="42">
      <c r="A255" s="393" t="s">
        <v>1434</v>
      </c>
      <c r="B255" s="423" t="s">
        <v>1435</v>
      </c>
      <c r="C255" s="421" t="s">
        <v>1056</v>
      </c>
      <c r="D255" s="421" t="s">
        <v>666</v>
      </c>
      <c r="E255" s="450" t="s">
        <v>865</v>
      </c>
      <c r="F255" s="450" t="s">
        <v>324</v>
      </c>
      <c r="G255" s="450" t="s">
        <v>905</v>
      </c>
      <c r="H255" s="400">
        <v>0.0667</v>
      </c>
      <c r="I255" s="396" t="s">
        <v>669</v>
      </c>
      <c r="K255" s="394" t="s">
        <v>670</v>
      </c>
    </row>
    <row r="256" spans="1:11" ht="42">
      <c r="A256" s="393" t="s">
        <v>1436</v>
      </c>
      <c r="B256" s="404" t="s">
        <v>1437</v>
      </c>
      <c r="C256" s="392" t="s">
        <v>1056</v>
      </c>
      <c r="D256" s="392" t="s">
        <v>666</v>
      </c>
      <c r="E256" s="393" t="s">
        <v>865</v>
      </c>
      <c r="F256" s="393" t="s">
        <v>324</v>
      </c>
      <c r="G256" s="393" t="s">
        <v>905</v>
      </c>
      <c r="H256" s="400">
        <v>0.0667</v>
      </c>
      <c r="I256" s="396" t="s">
        <v>669</v>
      </c>
      <c r="K256" s="394" t="s">
        <v>670</v>
      </c>
    </row>
    <row r="257" spans="1:11" ht="42">
      <c r="A257" s="393" t="s">
        <v>1438</v>
      </c>
      <c r="B257" s="404" t="s">
        <v>1439</v>
      </c>
      <c r="C257" s="392" t="s">
        <v>1440</v>
      </c>
      <c r="D257" s="392" t="s">
        <v>666</v>
      </c>
      <c r="E257" s="393" t="s">
        <v>865</v>
      </c>
      <c r="F257" s="393" t="s">
        <v>324</v>
      </c>
      <c r="G257" s="393" t="s">
        <v>905</v>
      </c>
      <c r="H257" s="398">
        <v>0</v>
      </c>
      <c r="I257" s="396" t="s">
        <v>669</v>
      </c>
      <c r="K257" s="394" t="s">
        <v>670</v>
      </c>
    </row>
    <row r="258" spans="1:11" ht="63">
      <c r="A258" s="390" t="s">
        <v>1441</v>
      </c>
      <c r="B258" s="391" t="s">
        <v>1442</v>
      </c>
      <c r="C258" s="392" t="s">
        <v>1443</v>
      </c>
      <c r="D258" s="392" t="s">
        <v>685</v>
      </c>
      <c r="E258" s="393" t="s">
        <v>865</v>
      </c>
      <c r="F258" s="393" t="s">
        <v>324</v>
      </c>
      <c r="G258" s="393" t="s">
        <v>905</v>
      </c>
      <c r="H258" s="398" t="s">
        <v>766</v>
      </c>
      <c r="I258" s="451"/>
      <c r="K258" s="394" t="s">
        <v>670</v>
      </c>
    </row>
    <row r="259" spans="1:11" ht="42">
      <c r="A259" s="392" t="s">
        <v>1444</v>
      </c>
      <c r="B259" s="404" t="s">
        <v>1445</v>
      </c>
      <c r="C259" s="410" t="s">
        <v>1446</v>
      </c>
      <c r="D259" s="392" t="s">
        <v>685</v>
      </c>
      <c r="E259" s="393" t="s">
        <v>865</v>
      </c>
      <c r="F259" s="393" t="s">
        <v>324</v>
      </c>
      <c r="G259" s="393" t="s">
        <v>905</v>
      </c>
      <c r="H259" s="400">
        <v>0.9534</v>
      </c>
      <c r="I259" s="396" t="s">
        <v>669</v>
      </c>
      <c r="J259" s="386">
        <v>75</v>
      </c>
      <c r="K259" s="394" t="s">
        <v>670</v>
      </c>
    </row>
    <row r="260" spans="1:11" ht="42">
      <c r="A260" s="392" t="s">
        <v>1447</v>
      </c>
      <c r="B260" s="404" t="s">
        <v>1448</v>
      </c>
      <c r="C260" s="410" t="s">
        <v>931</v>
      </c>
      <c r="D260" s="392" t="s">
        <v>685</v>
      </c>
      <c r="E260" s="393" t="s">
        <v>865</v>
      </c>
      <c r="F260" s="393" t="s">
        <v>324</v>
      </c>
      <c r="G260" s="393" t="s">
        <v>905</v>
      </c>
      <c r="H260" s="400">
        <v>0.9516</v>
      </c>
      <c r="I260" s="396" t="s">
        <v>669</v>
      </c>
      <c r="J260" s="386">
        <v>76</v>
      </c>
      <c r="K260" s="394" t="s">
        <v>670</v>
      </c>
    </row>
    <row r="261" spans="1:11" ht="42">
      <c r="A261" s="392" t="s">
        <v>1449</v>
      </c>
      <c r="B261" s="404" t="s">
        <v>1450</v>
      </c>
      <c r="C261" s="410" t="s">
        <v>931</v>
      </c>
      <c r="D261" s="392" t="s">
        <v>685</v>
      </c>
      <c r="E261" s="393" t="s">
        <v>865</v>
      </c>
      <c r="F261" s="393" t="s">
        <v>324</v>
      </c>
      <c r="G261" s="393" t="s">
        <v>905</v>
      </c>
      <c r="H261" s="400">
        <v>0.9477</v>
      </c>
      <c r="I261" s="396" t="s">
        <v>669</v>
      </c>
      <c r="J261" s="386">
        <v>77</v>
      </c>
      <c r="K261" s="394" t="s">
        <v>670</v>
      </c>
    </row>
    <row r="262" spans="1:11" ht="21">
      <c r="A262" s="392" t="s">
        <v>1451</v>
      </c>
      <c r="B262" s="404" t="s">
        <v>1452</v>
      </c>
      <c r="C262" s="410" t="s">
        <v>718</v>
      </c>
      <c r="D262" s="392" t="s">
        <v>685</v>
      </c>
      <c r="E262" s="393" t="s">
        <v>865</v>
      </c>
      <c r="F262" s="393" t="s">
        <v>324</v>
      </c>
      <c r="G262" s="393" t="s">
        <v>905</v>
      </c>
      <c r="H262" s="400">
        <v>0.9402</v>
      </c>
      <c r="I262" s="396" t="s">
        <v>669</v>
      </c>
      <c r="J262" s="386">
        <v>78</v>
      </c>
      <c r="K262" s="394" t="s">
        <v>670</v>
      </c>
    </row>
    <row r="263" spans="1:11" ht="42">
      <c r="A263" s="392" t="s">
        <v>1453</v>
      </c>
      <c r="B263" s="404" t="s">
        <v>1454</v>
      </c>
      <c r="C263" s="410" t="s">
        <v>718</v>
      </c>
      <c r="D263" s="392" t="s">
        <v>685</v>
      </c>
      <c r="E263" s="393" t="s">
        <v>865</v>
      </c>
      <c r="F263" s="393" t="s">
        <v>324</v>
      </c>
      <c r="G263" s="393" t="s">
        <v>905</v>
      </c>
      <c r="H263" s="400">
        <v>0.9394</v>
      </c>
      <c r="I263" s="396" t="s">
        <v>669</v>
      </c>
      <c r="J263" s="386">
        <v>79</v>
      </c>
      <c r="K263" s="394" t="s">
        <v>670</v>
      </c>
    </row>
    <row r="264" spans="1:11" ht="42">
      <c r="A264" s="392" t="s">
        <v>1455</v>
      </c>
      <c r="B264" s="404" t="s">
        <v>1456</v>
      </c>
      <c r="C264" s="410" t="s">
        <v>718</v>
      </c>
      <c r="D264" s="392" t="s">
        <v>685</v>
      </c>
      <c r="E264" s="393" t="s">
        <v>865</v>
      </c>
      <c r="F264" s="393" t="s">
        <v>324</v>
      </c>
      <c r="G264" s="393" t="s">
        <v>905</v>
      </c>
      <c r="H264" s="400">
        <v>0.9137</v>
      </c>
      <c r="I264" s="396" t="s">
        <v>669</v>
      </c>
      <c r="J264" s="386">
        <v>80</v>
      </c>
      <c r="K264" s="394" t="s">
        <v>670</v>
      </c>
    </row>
    <row r="265" spans="1:11" ht="21">
      <c r="A265" s="392" t="s">
        <v>1457</v>
      </c>
      <c r="B265" s="439" t="s">
        <v>1458</v>
      </c>
      <c r="C265" s="410" t="s">
        <v>1446</v>
      </c>
      <c r="D265" s="392" t="s">
        <v>685</v>
      </c>
      <c r="E265" s="393" t="s">
        <v>865</v>
      </c>
      <c r="F265" s="393" t="s">
        <v>324</v>
      </c>
      <c r="G265" s="393" t="s">
        <v>905</v>
      </c>
      <c r="H265" s="400">
        <v>0.9532</v>
      </c>
      <c r="I265" s="396" t="s">
        <v>669</v>
      </c>
      <c r="J265" s="386">
        <v>81</v>
      </c>
      <c r="K265" s="394" t="s">
        <v>670</v>
      </c>
    </row>
    <row r="266" spans="1:11" ht="21">
      <c r="A266" s="392" t="s">
        <v>1459</v>
      </c>
      <c r="B266" s="439" t="s">
        <v>1460</v>
      </c>
      <c r="C266" s="410" t="s">
        <v>718</v>
      </c>
      <c r="D266" s="392" t="s">
        <v>685</v>
      </c>
      <c r="E266" s="393" t="s">
        <v>865</v>
      </c>
      <c r="F266" s="393" t="s">
        <v>324</v>
      </c>
      <c r="G266" s="393" t="s">
        <v>905</v>
      </c>
      <c r="H266" s="400">
        <v>0.9237</v>
      </c>
      <c r="I266" s="396" t="s">
        <v>669</v>
      </c>
      <c r="J266" s="386">
        <v>82</v>
      </c>
      <c r="K266" s="394" t="s">
        <v>670</v>
      </c>
    </row>
    <row r="267" spans="1:11" ht="21">
      <c r="A267" s="392" t="s">
        <v>1461</v>
      </c>
      <c r="B267" s="439" t="s">
        <v>1462</v>
      </c>
      <c r="C267" s="431" t="s">
        <v>718</v>
      </c>
      <c r="D267" s="413" t="s">
        <v>685</v>
      </c>
      <c r="E267" s="414" t="s">
        <v>865</v>
      </c>
      <c r="F267" s="414" t="s">
        <v>324</v>
      </c>
      <c r="G267" s="414" t="s">
        <v>905</v>
      </c>
      <c r="H267" s="400">
        <v>0.9258</v>
      </c>
      <c r="I267" s="396" t="s">
        <v>669</v>
      </c>
      <c r="J267" s="386">
        <v>83</v>
      </c>
      <c r="K267" s="394" t="s">
        <v>670</v>
      </c>
    </row>
    <row r="268" spans="1:11" ht="21">
      <c r="A268" s="411" t="s">
        <v>1463</v>
      </c>
      <c r="B268" s="866" t="s">
        <v>1464</v>
      </c>
      <c r="C268" s="866"/>
      <c r="D268" s="866"/>
      <c r="E268" s="866"/>
      <c r="F268" s="866"/>
      <c r="G268" s="866"/>
      <c r="H268" s="866"/>
      <c r="I268" s="866"/>
      <c r="K268" s="394"/>
    </row>
    <row r="269" spans="1:11" ht="42">
      <c r="A269" s="392" t="s">
        <v>1465</v>
      </c>
      <c r="B269" s="420" t="s">
        <v>1466</v>
      </c>
      <c r="C269" s="421" t="s">
        <v>795</v>
      </c>
      <c r="D269" s="421" t="s">
        <v>666</v>
      </c>
      <c r="E269" s="450" t="s">
        <v>865</v>
      </c>
      <c r="F269" s="452"/>
      <c r="G269" s="450" t="s">
        <v>412</v>
      </c>
      <c r="H269" s="398" t="s">
        <v>766</v>
      </c>
      <c r="I269" s="451"/>
      <c r="K269" s="394" t="s">
        <v>670</v>
      </c>
    </row>
    <row r="270" spans="1:11" ht="42">
      <c r="A270" s="392" t="s">
        <v>1467</v>
      </c>
      <c r="B270" s="391" t="s">
        <v>1468</v>
      </c>
      <c r="C270" s="392" t="s">
        <v>673</v>
      </c>
      <c r="D270" s="392" t="s">
        <v>666</v>
      </c>
      <c r="E270" s="393" t="s">
        <v>865</v>
      </c>
      <c r="F270" s="394"/>
      <c r="G270" s="393" t="s">
        <v>412</v>
      </c>
      <c r="H270" s="398" t="s">
        <v>766</v>
      </c>
      <c r="I270" s="451"/>
      <c r="K270" s="394" t="s">
        <v>670</v>
      </c>
    </row>
    <row r="271" spans="1:11" ht="21">
      <c r="A271" s="390" t="s">
        <v>1469</v>
      </c>
      <c r="B271" s="439" t="s">
        <v>1470</v>
      </c>
      <c r="C271" s="410" t="s">
        <v>891</v>
      </c>
      <c r="D271" s="392" t="s">
        <v>685</v>
      </c>
      <c r="E271" s="393" t="s">
        <v>801</v>
      </c>
      <c r="F271" s="393" t="s">
        <v>1471</v>
      </c>
      <c r="G271" s="394"/>
      <c r="H271" s="400">
        <v>0.6652</v>
      </c>
      <c r="I271" s="396" t="s">
        <v>669</v>
      </c>
      <c r="K271" s="394" t="s">
        <v>670</v>
      </c>
    </row>
    <row r="272" spans="1:11" ht="42">
      <c r="A272" s="393" t="s">
        <v>1472</v>
      </c>
      <c r="B272" s="404" t="s">
        <v>1473</v>
      </c>
      <c r="C272" s="393" t="s">
        <v>795</v>
      </c>
      <c r="D272" s="393" t="s">
        <v>666</v>
      </c>
      <c r="E272" s="393" t="s">
        <v>801</v>
      </c>
      <c r="F272" s="393" t="s">
        <v>1471</v>
      </c>
      <c r="G272" s="394"/>
      <c r="H272" s="400">
        <v>1.4357</v>
      </c>
      <c r="I272" s="396" t="s">
        <v>669</v>
      </c>
      <c r="K272" s="394" t="s">
        <v>670</v>
      </c>
    </row>
    <row r="273" spans="1:11" ht="42">
      <c r="A273" s="392" t="s">
        <v>1474</v>
      </c>
      <c r="B273" s="404" t="s">
        <v>1475</v>
      </c>
      <c r="C273" s="410" t="s">
        <v>891</v>
      </c>
      <c r="D273" s="392" t="s">
        <v>685</v>
      </c>
      <c r="E273" s="393" t="s">
        <v>801</v>
      </c>
      <c r="F273" s="393" t="s">
        <v>1471</v>
      </c>
      <c r="G273" s="394"/>
      <c r="H273" s="400">
        <v>0.6038</v>
      </c>
      <c r="I273" s="396" t="s">
        <v>669</v>
      </c>
      <c r="J273" s="386">
        <v>84</v>
      </c>
      <c r="K273" s="394" t="s">
        <v>670</v>
      </c>
    </row>
    <row r="274" spans="1:11" ht="21">
      <c r="A274" s="392" t="s">
        <v>1476</v>
      </c>
      <c r="B274" s="439" t="s">
        <v>1477</v>
      </c>
      <c r="C274" s="410" t="s">
        <v>891</v>
      </c>
      <c r="D274" s="453" t="s">
        <v>666</v>
      </c>
      <c r="E274" s="393" t="s">
        <v>801</v>
      </c>
      <c r="F274" s="393" t="s">
        <v>1471</v>
      </c>
      <c r="G274" s="394"/>
      <c r="H274" s="398">
        <v>92.68</v>
      </c>
      <c r="I274" s="396" t="s">
        <v>669</v>
      </c>
      <c r="K274" s="394" t="s">
        <v>670</v>
      </c>
    </row>
    <row r="275" spans="1:11" ht="42">
      <c r="A275" s="392" t="s">
        <v>1478</v>
      </c>
      <c r="B275" s="404" t="s">
        <v>1479</v>
      </c>
      <c r="C275" s="410" t="s">
        <v>736</v>
      </c>
      <c r="D275" s="453" t="s">
        <v>666</v>
      </c>
      <c r="E275" s="393" t="s">
        <v>801</v>
      </c>
      <c r="F275" s="393" t="s">
        <v>1471</v>
      </c>
      <c r="G275" s="394"/>
      <c r="H275" s="402">
        <v>48.3</v>
      </c>
      <c r="I275" s="402" t="s">
        <v>691</v>
      </c>
      <c r="J275" s="386">
        <v>85</v>
      </c>
      <c r="K275" s="394" t="s">
        <v>670</v>
      </c>
    </row>
    <row r="276" spans="1:11" ht="42">
      <c r="A276" s="390" t="s">
        <v>1480</v>
      </c>
      <c r="B276" s="404" t="s">
        <v>1481</v>
      </c>
      <c r="C276" s="410" t="s">
        <v>795</v>
      </c>
      <c r="D276" s="392" t="s">
        <v>685</v>
      </c>
      <c r="E276" s="393" t="s">
        <v>865</v>
      </c>
      <c r="F276" s="393" t="s">
        <v>1482</v>
      </c>
      <c r="G276" s="393" t="s">
        <v>1483</v>
      </c>
      <c r="H276" s="400">
        <v>0.9235</v>
      </c>
      <c r="I276" s="396" t="s">
        <v>669</v>
      </c>
      <c r="K276" s="394" t="s">
        <v>670</v>
      </c>
    </row>
    <row r="277" spans="1:11" ht="42">
      <c r="A277" s="390" t="s">
        <v>1484</v>
      </c>
      <c r="B277" s="404" t="s">
        <v>1485</v>
      </c>
      <c r="C277" s="410" t="s">
        <v>673</v>
      </c>
      <c r="D277" s="392" t="s">
        <v>685</v>
      </c>
      <c r="E277" s="393" t="s">
        <v>865</v>
      </c>
      <c r="F277" s="393" t="s">
        <v>1482</v>
      </c>
      <c r="G277" s="393" t="s">
        <v>1483</v>
      </c>
      <c r="H277" s="403">
        <v>0.4178</v>
      </c>
      <c r="I277" s="402" t="s">
        <v>691</v>
      </c>
      <c r="J277" s="386">
        <v>86</v>
      </c>
      <c r="K277" s="394" t="s">
        <v>670</v>
      </c>
    </row>
    <row r="278" spans="1:11" ht="21" customHeight="1">
      <c r="A278" s="390" t="s">
        <v>1486</v>
      </c>
      <c r="B278" s="865" t="s">
        <v>1487</v>
      </c>
      <c r="C278" s="865"/>
      <c r="D278" s="865"/>
      <c r="E278" s="865"/>
      <c r="F278" s="865"/>
      <c r="G278" s="865"/>
      <c r="H278" s="865"/>
      <c r="I278" s="865"/>
      <c r="K278" s="394" t="s">
        <v>670</v>
      </c>
    </row>
    <row r="279" spans="1:11" ht="63">
      <c r="A279" s="411" t="s">
        <v>1488</v>
      </c>
      <c r="B279" s="404" t="s">
        <v>1489</v>
      </c>
      <c r="C279" s="393" t="s">
        <v>931</v>
      </c>
      <c r="D279" s="393" t="s">
        <v>666</v>
      </c>
      <c r="E279" s="766" t="s">
        <v>1490</v>
      </c>
      <c r="F279" s="766"/>
      <c r="G279" s="766"/>
      <c r="H279" s="403">
        <v>0</v>
      </c>
      <c r="I279" s="402" t="s">
        <v>691</v>
      </c>
      <c r="J279" s="386">
        <v>87</v>
      </c>
      <c r="K279" s="454"/>
    </row>
    <row r="280" spans="1:11" ht="21">
      <c r="A280" s="390" t="s">
        <v>1492</v>
      </c>
      <c r="B280" s="865" t="s">
        <v>1493</v>
      </c>
      <c r="C280" s="865"/>
      <c r="D280" s="865"/>
      <c r="E280" s="865"/>
      <c r="F280" s="865"/>
      <c r="G280" s="865"/>
      <c r="H280" s="865"/>
      <c r="I280" s="865"/>
      <c r="K280" s="394" t="s">
        <v>670</v>
      </c>
    </row>
    <row r="281" spans="1:11" ht="21">
      <c r="A281" s="392" t="s">
        <v>1494</v>
      </c>
      <c r="B281" s="439" t="s">
        <v>1495</v>
      </c>
      <c r="C281" s="410" t="s">
        <v>673</v>
      </c>
      <c r="D281" s="392" t="s">
        <v>685</v>
      </c>
      <c r="E281" s="766" t="s">
        <v>1496</v>
      </c>
      <c r="F281" s="766"/>
      <c r="G281" s="766"/>
      <c r="H281" s="403">
        <v>0.9857</v>
      </c>
      <c r="I281" s="402" t="s">
        <v>691</v>
      </c>
      <c r="J281" s="386">
        <v>88</v>
      </c>
      <c r="K281" s="419"/>
    </row>
    <row r="282" spans="1:11" ht="42">
      <c r="A282" s="392" t="s">
        <v>1497</v>
      </c>
      <c r="B282" s="391" t="s">
        <v>1498</v>
      </c>
      <c r="C282" s="392" t="s">
        <v>931</v>
      </c>
      <c r="D282" s="392" t="s">
        <v>666</v>
      </c>
      <c r="E282" s="393" t="s">
        <v>865</v>
      </c>
      <c r="F282" s="393" t="s">
        <v>386</v>
      </c>
      <c r="G282" s="393" t="s">
        <v>1499</v>
      </c>
      <c r="H282" s="455">
        <v>0.9167</v>
      </c>
      <c r="I282" s="402" t="s">
        <v>691</v>
      </c>
      <c r="J282" s="386">
        <v>89</v>
      </c>
      <c r="K282" s="394" t="s">
        <v>670</v>
      </c>
    </row>
    <row r="283" spans="1:11" ht="42">
      <c r="A283" s="392" t="s">
        <v>1500</v>
      </c>
      <c r="B283" s="391" t="s">
        <v>1501</v>
      </c>
      <c r="C283" s="392" t="s">
        <v>828</v>
      </c>
      <c r="D283" s="392" t="s">
        <v>666</v>
      </c>
      <c r="E283" s="393" t="s">
        <v>865</v>
      </c>
      <c r="F283" s="393" t="s">
        <v>386</v>
      </c>
      <c r="G283" s="393" t="s">
        <v>1499</v>
      </c>
      <c r="H283" s="455">
        <v>0.6333</v>
      </c>
      <c r="I283" s="402" t="s">
        <v>691</v>
      </c>
      <c r="J283" s="386">
        <v>90</v>
      </c>
      <c r="K283" s="394" t="s">
        <v>670</v>
      </c>
    </row>
    <row r="284" spans="1:11" ht="63">
      <c r="A284" s="392" t="s">
        <v>1502</v>
      </c>
      <c r="B284" s="391" t="s">
        <v>1503</v>
      </c>
      <c r="C284" s="392" t="s">
        <v>931</v>
      </c>
      <c r="D284" s="392" t="s">
        <v>666</v>
      </c>
      <c r="E284" s="393" t="s">
        <v>865</v>
      </c>
      <c r="F284" s="393" t="s">
        <v>386</v>
      </c>
      <c r="G284" s="393" t="s">
        <v>1499</v>
      </c>
      <c r="H284" s="456">
        <v>1</v>
      </c>
      <c r="I284" s="396" t="s">
        <v>669</v>
      </c>
      <c r="K284" s="394" t="s">
        <v>670</v>
      </c>
    </row>
    <row r="285" spans="1:11" ht="63">
      <c r="A285" s="392" t="s">
        <v>1504</v>
      </c>
      <c r="B285" s="391" t="s">
        <v>1505</v>
      </c>
      <c r="C285" s="392" t="s">
        <v>795</v>
      </c>
      <c r="D285" s="392" t="s">
        <v>666</v>
      </c>
      <c r="E285" s="393" t="s">
        <v>865</v>
      </c>
      <c r="F285" s="393" t="s">
        <v>386</v>
      </c>
      <c r="G285" s="393" t="s">
        <v>1499</v>
      </c>
      <c r="H285" s="456">
        <v>1</v>
      </c>
      <c r="I285" s="396" t="s">
        <v>669</v>
      </c>
      <c r="K285" s="394" t="s">
        <v>670</v>
      </c>
    </row>
    <row r="286" spans="1:11" ht="21">
      <c r="A286" s="392" t="s">
        <v>1506</v>
      </c>
      <c r="B286" s="391" t="s">
        <v>1507</v>
      </c>
      <c r="C286" s="392" t="s">
        <v>673</v>
      </c>
      <c r="D286" s="392" t="s">
        <v>666</v>
      </c>
      <c r="E286" s="393" t="s">
        <v>865</v>
      </c>
      <c r="F286" s="393" t="s">
        <v>386</v>
      </c>
      <c r="G286" s="393" t="s">
        <v>1499</v>
      </c>
      <c r="H286" s="456">
        <v>1</v>
      </c>
      <c r="I286" s="396" t="s">
        <v>669</v>
      </c>
      <c r="K286" s="394" t="s">
        <v>670</v>
      </c>
    </row>
    <row r="287" spans="1:11" ht="21">
      <c r="A287" s="392" t="s">
        <v>1508</v>
      </c>
      <c r="B287" s="391" t="s">
        <v>1509</v>
      </c>
      <c r="C287" s="392" t="s">
        <v>673</v>
      </c>
      <c r="D287" s="392" t="s">
        <v>666</v>
      </c>
      <c r="E287" s="393" t="s">
        <v>865</v>
      </c>
      <c r="F287" s="393" t="s">
        <v>386</v>
      </c>
      <c r="G287" s="393" t="s">
        <v>1499</v>
      </c>
      <c r="H287" s="456">
        <v>1</v>
      </c>
      <c r="I287" s="396" t="s">
        <v>669</v>
      </c>
      <c r="J287" s="386">
        <v>91</v>
      </c>
      <c r="K287" s="394" t="s">
        <v>670</v>
      </c>
    </row>
    <row r="288" spans="1:11" ht="42">
      <c r="A288" s="393" t="s">
        <v>1491</v>
      </c>
      <c r="B288" s="404" t="s">
        <v>1510</v>
      </c>
      <c r="C288" s="393" t="s">
        <v>1511</v>
      </c>
      <c r="D288" s="393" t="s">
        <v>685</v>
      </c>
      <c r="E288" s="766" t="s">
        <v>1512</v>
      </c>
      <c r="F288" s="766"/>
      <c r="G288" s="766"/>
      <c r="H288" s="457" t="s">
        <v>1513</v>
      </c>
      <c r="I288" s="396" t="s">
        <v>669</v>
      </c>
      <c r="K288" s="419"/>
    </row>
    <row r="289" spans="1:11" ht="42">
      <c r="A289" s="393" t="s">
        <v>1491</v>
      </c>
      <c r="B289" s="439" t="s">
        <v>1514</v>
      </c>
      <c r="C289" s="393" t="s">
        <v>1515</v>
      </c>
      <c r="D289" s="393" t="s">
        <v>685</v>
      </c>
      <c r="E289" s="766" t="s">
        <v>1516</v>
      </c>
      <c r="F289" s="766"/>
      <c r="G289" s="766"/>
      <c r="H289" s="457" t="s">
        <v>1517</v>
      </c>
      <c r="I289" s="396" t="s">
        <v>669</v>
      </c>
      <c r="K289" s="419"/>
    </row>
    <row r="290" spans="1:11" ht="21">
      <c r="A290" s="393" t="s">
        <v>1491</v>
      </c>
      <c r="B290" s="439" t="s">
        <v>1518</v>
      </c>
      <c r="C290" s="410" t="s">
        <v>792</v>
      </c>
      <c r="D290" s="393" t="s">
        <v>685</v>
      </c>
      <c r="E290" s="766" t="s">
        <v>1519</v>
      </c>
      <c r="F290" s="766"/>
      <c r="G290" s="766"/>
      <c r="H290" s="455">
        <v>0.1651</v>
      </c>
      <c r="I290" s="402" t="s">
        <v>691</v>
      </c>
      <c r="J290" s="386">
        <v>92</v>
      </c>
      <c r="K290" s="419"/>
    </row>
    <row r="291" spans="1:11" s="459" customFormat="1" ht="63">
      <c r="A291" s="393" t="s">
        <v>1491</v>
      </c>
      <c r="B291" s="404" t="s">
        <v>1520</v>
      </c>
      <c r="C291" s="410" t="s">
        <v>795</v>
      </c>
      <c r="D291" s="393" t="s">
        <v>685</v>
      </c>
      <c r="E291" s="766" t="s">
        <v>1521</v>
      </c>
      <c r="F291" s="766"/>
      <c r="G291" s="766"/>
      <c r="H291" s="455">
        <v>0.5079</v>
      </c>
      <c r="I291" s="402" t="s">
        <v>691</v>
      </c>
      <c r="J291" s="386">
        <v>93</v>
      </c>
      <c r="K291" s="458"/>
    </row>
    <row r="292" spans="1:11" s="459" customFormat="1" ht="63">
      <c r="A292" s="393" t="s">
        <v>1491</v>
      </c>
      <c r="B292" s="404" t="s">
        <v>1522</v>
      </c>
      <c r="C292" s="410" t="s">
        <v>795</v>
      </c>
      <c r="D292" s="393" t="s">
        <v>685</v>
      </c>
      <c r="E292" s="766" t="s">
        <v>1523</v>
      </c>
      <c r="F292" s="766"/>
      <c r="G292" s="766"/>
      <c r="H292" s="455">
        <v>0.3063</v>
      </c>
      <c r="I292" s="402" t="s">
        <v>691</v>
      </c>
      <c r="J292" s="386">
        <v>94</v>
      </c>
      <c r="K292" s="458"/>
    </row>
    <row r="293" spans="1:11" s="459" customFormat="1" ht="42">
      <c r="A293" s="393" t="s">
        <v>1491</v>
      </c>
      <c r="B293" s="404" t="s">
        <v>1524</v>
      </c>
      <c r="C293" s="393" t="s">
        <v>852</v>
      </c>
      <c r="D293" s="393" t="s">
        <v>666</v>
      </c>
      <c r="E293" s="766" t="s">
        <v>1525</v>
      </c>
      <c r="F293" s="766"/>
      <c r="G293" s="766"/>
      <c r="H293" s="456">
        <v>1</v>
      </c>
      <c r="I293" s="396" t="s">
        <v>669</v>
      </c>
      <c r="J293" s="386"/>
      <c r="K293" s="458"/>
    </row>
    <row r="294" spans="1:11" s="459" customFormat="1" ht="42">
      <c r="A294" s="393" t="s">
        <v>1491</v>
      </c>
      <c r="B294" s="404" t="s">
        <v>1526</v>
      </c>
      <c r="C294" s="393" t="s">
        <v>852</v>
      </c>
      <c r="D294" s="393" t="s">
        <v>666</v>
      </c>
      <c r="E294" s="766" t="s">
        <v>1527</v>
      </c>
      <c r="F294" s="766"/>
      <c r="G294" s="766"/>
      <c r="H294" s="398" t="s">
        <v>766</v>
      </c>
      <c r="I294" s="460"/>
      <c r="J294" s="386"/>
      <c r="K294" s="458"/>
    </row>
    <row r="295" spans="1:11" s="459" customFormat="1" ht="63">
      <c r="A295" s="393" t="s">
        <v>1491</v>
      </c>
      <c r="B295" s="404" t="s">
        <v>1528</v>
      </c>
      <c r="C295" s="410" t="s">
        <v>795</v>
      </c>
      <c r="D295" s="393" t="s">
        <v>685</v>
      </c>
      <c r="E295" s="766" t="s">
        <v>1521</v>
      </c>
      <c r="F295" s="766"/>
      <c r="G295" s="766"/>
      <c r="H295" s="455">
        <v>0.5109</v>
      </c>
      <c r="I295" s="402" t="s">
        <v>691</v>
      </c>
      <c r="J295" s="386">
        <v>95</v>
      </c>
      <c r="K295" s="458"/>
    </row>
    <row r="296" spans="1:11" ht="21" customHeight="1">
      <c r="A296" s="390" t="s">
        <v>1529</v>
      </c>
      <c r="B296" s="865" t="s">
        <v>1530</v>
      </c>
      <c r="C296" s="865"/>
      <c r="D296" s="865"/>
      <c r="E296" s="865"/>
      <c r="F296" s="865"/>
      <c r="G296" s="865"/>
      <c r="H296" s="865"/>
      <c r="I296" s="865"/>
      <c r="K296" s="78"/>
    </row>
    <row r="297" spans="1:11" ht="63">
      <c r="A297" s="392" t="s">
        <v>1531</v>
      </c>
      <c r="B297" s="404" t="s">
        <v>1242</v>
      </c>
      <c r="C297" s="448" t="s">
        <v>673</v>
      </c>
      <c r="D297" s="421" t="s">
        <v>666</v>
      </c>
      <c r="E297" s="766" t="s">
        <v>1532</v>
      </c>
      <c r="F297" s="766"/>
      <c r="G297" s="766"/>
      <c r="H297" s="422">
        <v>1.1251</v>
      </c>
      <c r="I297" s="396" t="s">
        <v>669</v>
      </c>
      <c r="K297" s="394" t="s">
        <v>670</v>
      </c>
    </row>
    <row r="298" spans="1:11" ht="42">
      <c r="A298" s="392" t="s">
        <v>1533</v>
      </c>
      <c r="B298" s="404" t="s">
        <v>1246</v>
      </c>
      <c r="C298" s="405" t="s">
        <v>673</v>
      </c>
      <c r="D298" s="392" t="s">
        <v>666</v>
      </c>
      <c r="E298" s="766" t="s">
        <v>1534</v>
      </c>
      <c r="F298" s="766"/>
      <c r="G298" s="766"/>
      <c r="H298" s="434">
        <v>0.3022</v>
      </c>
      <c r="I298" s="435" t="s">
        <v>691</v>
      </c>
      <c r="J298" s="386">
        <v>96</v>
      </c>
      <c r="K298" s="394" t="s">
        <v>670</v>
      </c>
    </row>
    <row r="299" spans="1:11" ht="42">
      <c r="A299" s="392" t="s">
        <v>1535</v>
      </c>
      <c r="B299" s="391" t="s">
        <v>1536</v>
      </c>
      <c r="C299" s="392" t="s">
        <v>673</v>
      </c>
      <c r="D299" s="392" t="s">
        <v>666</v>
      </c>
      <c r="E299" s="393" t="s">
        <v>1537</v>
      </c>
      <c r="F299" s="393" t="s">
        <v>1538</v>
      </c>
      <c r="G299" s="393" t="s">
        <v>1539</v>
      </c>
      <c r="H299" s="395">
        <v>1</v>
      </c>
      <c r="I299" s="396" t="s">
        <v>669</v>
      </c>
      <c r="K299" s="394" t="s">
        <v>670</v>
      </c>
    </row>
    <row r="300" spans="1:11" ht="42">
      <c r="A300" s="392" t="s">
        <v>1540</v>
      </c>
      <c r="B300" s="391" t="s">
        <v>1541</v>
      </c>
      <c r="C300" s="392" t="s">
        <v>995</v>
      </c>
      <c r="D300" s="392" t="s">
        <v>666</v>
      </c>
      <c r="E300" s="393" t="s">
        <v>1537</v>
      </c>
      <c r="F300" s="393" t="s">
        <v>1538</v>
      </c>
      <c r="G300" s="393" t="s">
        <v>1539</v>
      </c>
      <c r="H300" s="403">
        <v>0.6039</v>
      </c>
      <c r="I300" s="402" t="s">
        <v>691</v>
      </c>
      <c r="J300" s="386">
        <v>97</v>
      </c>
      <c r="K300" s="394" t="s">
        <v>670</v>
      </c>
    </row>
    <row r="301" spans="1:11" ht="42">
      <c r="A301" s="392" t="s">
        <v>1542</v>
      </c>
      <c r="B301" s="404" t="s">
        <v>1543</v>
      </c>
      <c r="C301" s="405" t="s">
        <v>736</v>
      </c>
      <c r="D301" s="392" t="s">
        <v>666</v>
      </c>
      <c r="E301" s="393" t="s">
        <v>1537</v>
      </c>
      <c r="F301" s="393" t="s">
        <v>1538</v>
      </c>
      <c r="G301" s="393" t="s">
        <v>1539</v>
      </c>
      <c r="H301" s="403">
        <v>0.7196</v>
      </c>
      <c r="I301" s="402" t="s">
        <v>691</v>
      </c>
      <c r="J301" s="386">
        <v>98</v>
      </c>
      <c r="K301" s="394" t="s">
        <v>670</v>
      </c>
    </row>
    <row r="302" spans="1:11" ht="21">
      <c r="A302" s="390" t="s">
        <v>1544</v>
      </c>
      <c r="B302" s="391" t="s">
        <v>1545</v>
      </c>
      <c r="C302" s="392" t="s">
        <v>673</v>
      </c>
      <c r="D302" s="392" t="s">
        <v>666</v>
      </c>
      <c r="E302" s="393" t="s">
        <v>1546</v>
      </c>
      <c r="F302" s="393"/>
      <c r="G302" s="393" t="s">
        <v>412</v>
      </c>
      <c r="H302" s="395">
        <v>1</v>
      </c>
      <c r="I302" s="396" t="s">
        <v>669</v>
      </c>
      <c r="K302" s="394" t="s">
        <v>670</v>
      </c>
    </row>
    <row r="303" spans="1:11" ht="21">
      <c r="A303" s="390" t="s">
        <v>1547</v>
      </c>
      <c r="B303" s="391" t="s">
        <v>1548</v>
      </c>
      <c r="C303" s="392" t="s">
        <v>673</v>
      </c>
      <c r="D303" s="392" t="s">
        <v>666</v>
      </c>
      <c r="E303" s="393" t="s">
        <v>1546</v>
      </c>
      <c r="F303" s="393"/>
      <c r="G303" s="393" t="s">
        <v>412</v>
      </c>
      <c r="H303" s="395">
        <v>1</v>
      </c>
      <c r="I303" s="396" t="s">
        <v>669</v>
      </c>
      <c r="J303" s="386">
        <v>99</v>
      </c>
      <c r="K303" s="394" t="s">
        <v>670</v>
      </c>
    </row>
    <row r="304" spans="1:11" ht="42">
      <c r="A304" s="390" t="s">
        <v>1549</v>
      </c>
      <c r="B304" s="391" t="s">
        <v>1550</v>
      </c>
      <c r="C304" s="413" t="s">
        <v>673</v>
      </c>
      <c r="D304" s="413" t="s">
        <v>666</v>
      </c>
      <c r="E304" s="414" t="s">
        <v>1546</v>
      </c>
      <c r="F304" s="414"/>
      <c r="G304" s="414" t="s">
        <v>412</v>
      </c>
      <c r="H304" s="395">
        <v>1</v>
      </c>
      <c r="I304" s="396" t="s">
        <v>669</v>
      </c>
      <c r="K304" s="394" t="s">
        <v>670</v>
      </c>
    </row>
    <row r="305" spans="1:11" ht="21">
      <c r="A305" s="390" t="s">
        <v>1551</v>
      </c>
      <c r="B305" s="865" t="s">
        <v>1552</v>
      </c>
      <c r="C305" s="865"/>
      <c r="D305" s="865"/>
      <c r="E305" s="865"/>
      <c r="F305" s="865"/>
      <c r="G305" s="865"/>
      <c r="H305" s="865"/>
      <c r="I305" s="865"/>
      <c r="K305" s="394"/>
    </row>
    <row r="306" spans="1:11" ht="107.25" customHeight="1">
      <c r="A306" s="392" t="s">
        <v>1553</v>
      </c>
      <c r="B306" s="391" t="s">
        <v>1554</v>
      </c>
      <c r="C306" s="421" t="s">
        <v>920</v>
      </c>
      <c r="D306" s="421" t="s">
        <v>666</v>
      </c>
      <c r="E306" s="450" t="s">
        <v>1555</v>
      </c>
      <c r="F306" s="450" t="s">
        <v>1556</v>
      </c>
      <c r="G306" s="450" t="s">
        <v>905</v>
      </c>
      <c r="H306" s="398" t="s">
        <v>921</v>
      </c>
      <c r="I306" s="396" t="s">
        <v>669</v>
      </c>
      <c r="K306" s="394" t="s">
        <v>670</v>
      </c>
    </row>
    <row r="307" spans="1:11" ht="108" customHeight="1">
      <c r="A307" s="392" t="s">
        <v>1557</v>
      </c>
      <c r="B307" s="391" t="s">
        <v>1558</v>
      </c>
      <c r="C307" s="392" t="s">
        <v>673</v>
      </c>
      <c r="D307" s="392" t="s">
        <v>666</v>
      </c>
      <c r="E307" s="450" t="s">
        <v>1555</v>
      </c>
      <c r="F307" s="450" t="s">
        <v>1556</v>
      </c>
      <c r="G307" s="450" t="s">
        <v>905</v>
      </c>
      <c r="H307" s="395">
        <v>1</v>
      </c>
      <c r="I307" s="396" t="s">
        <v>669</v>
      </c>
      <c r="K307" s="394" t="s">
        <v>670</v>
      </c>
    </row>
    <row r="308" spans="1:11" ht="42">
      <c r="A308" s="390" t="s">
        <v>1559</v>
      </c>
      <c r="B308" s="391" t="s">
        <v>1560</v>
      </c>
      <c r="C308" s="392" t="s">
        <v>673</v>
      </c>
      <c r="D308" s="392" t="s">
        <v>666</v>
      </c>
      <c r="E308" s="393" t="s">
        <v>976</v>
      </c>
      <c r="F308" s="393" t="s">
        <v>1561</v>
      </c>
      <c r="G308" s="393" t="s">
        <v>954</v>
      </c>
      <c r="H308" s="395">
        <v>1</v>
      </c>
      <c r="I308" s="396" t="s">
        <v>669</v>
      </c>
      <c r="K308" s="394" t="s">
        <v>670</v>
      </c>
    </row>
  </sheetData>
  <sheetProtection/>
  <mergeCells count="62">
    <mergeCell ref="A1:I1"/>
    <mergeCell ref="A2:A3"/>
    <mergeCell ref="B2:B3"/>
    <mergeCell ref="C2:C3"/>
    <mergeCell ref="D2:D3"/>
    <mergeCell ref="E2:G2"/>
    <mergeCell ref="K2:K3"/>
    <mergeCell ref="C32:I32"/>
    <mergeCell ref="C41:I41"/>
    <mergeCell ref="D75:I75"/>
    <mergeCell ref="C78:I78"/>
    <mergeCell ref="B82:I82"/>
    <mergeCell ref="B89:I89"/>
    <mergeCell ref="D90:I90"/>
    <mergeCell ref="D91:I91"/>
    <mergeCell ref="D92:I92"/>
    <mergeCell ref="B95:I95"/>
    <mergeCell ref="D96:I96"/>
    <mergeCell ref="D97:I97"/>
    <mergeCell ref="E99:I99"/>
    <mergeCell ref="D102:I102"/>
    <mergeCell ref="B106:I106"/>
    <mergeCell ref="B115:I115"/>
    <mergeCell ref="B122:I122"/>
    <mergeCell ref="E134:I134"/>
    <mergeCell ref="E159:I159"/>
    <mergeCell ref="B170:I170"/>
    <mergeCell ref="B183:I183"/>
    <mergeCell ref="C186:I186"/>
    <mergeCell ref="D188:I188"/>
    <mergeCell ref="B212:I212"/>
    <mergeCell ref="C218:I218"/>
    <mergeCell ref="C219:I219"/>
    <mergeCell ref="C220:I220"/>
    <mergeCell ref="E228:I228"/>
    <mergeCell ref="C229:I229"/>
    <mergeCell ref="C230:I230"/>
    <mergeCell ref="C231:I231"/>
    <mergeCell ref="C232:I232"/>
    <mergeCell ref="C233:I233"/>
    <mergeCell ref="C234:I234"/>
    <mergeCell ref="B254:I254"/>
    <mergeCell ref="B268:I268"/>
    <mergeCell ref="B278:I278"/>
    <mergeCell ref="E279:G279"/>
    <mergeCell ref="B280:I280"/>
    <mergeCell ref="E281:G281"/>
    <mergeCell ref="E288:G288"/>
    <mergeCell ref="E289:G289"/>
    <mergeCell ref="E290:G290"/>
    <mergeCell ref="E291:G291"/>
    <mergeCell ref="E292:G292"/>
    <mergeCell ref="B305:I305"/>
    <mergeCell ref="H2:I3"/>
    <mergeCell ref="H24:I24"/>
    <mergeCell ref="H63:I63"/>
    <mergeCell ref="E293:G293"/>
    <mergeCell ref="E294:G294"/>
    <mergeCell ref="E295:G295"/>
    <mergeCell ref="B296:I296"/>
    <mergeCell ref="E297:G297"/>
    <mergeCell ref="E298:G298"/>
  </mergeCell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FF0000"/>
  </sheetPr>
  <dimension ref="A1:Q26"/>
  <sheetViews>
    <sheetView zoomScale="80" zoomScaleNormal="80" zoomScalePageLayoutView="0" workbookViewId="0" topLeftCell="A1">
      <pane ySplit="9" topLeftCell="A10" activePane="bottomLeft" state="frozen"/>
      <selection pane="topLeft" activeCell="A1" sqref="A1"/>
      <selection pane="bottomLeft" activeCell="A10" sqref="A10:IV10"/>
    </sheetView>
  </sheetViews>
  <sheetFormatPr defaultColWidth="9.140625" defaultRowHeight="15"/>
  <cols>
    <col min="1" max="1" width="5.8515625" style="13" customWidth="1"/>
    <col min="2" max="2" width="23.421875" style="13" customWidth="1"/>
    <col min="3" max="3" width="20.00390625" style="13" customWidth="1"/>
    <col min="4" max="4" width="17.00390625" style="13" customWidth="1"/>
    <col min="5" max="5" width="14.00390625" style="13" customWidth="1"/>
    <col min="6" max="6" width="10.421875" style="13" customWidth="1"/>
    <col min="7" max="7" width="11.421875" style="13" customWidth="1"/>
    <col min="8" max="9" width="9.28125" style="13" customWidth="1"/>
    <col min="10" max="10" width="8.140625" style="13" customWidth="1"/>
    <col min="11" max="11" width="8.28125" style="13" customWidth="1"/>
    <col min="12" max="12" width="10.8515625" style="13" customWidth="1"/>
    <col min="13" max="16384" width="9.00390625" style="13" customWidth="1"/>
  </cols>
  <sheetData>
    <row r="1" spans="1:17" ht="23.25">
      <c r="A1" s="788" t="s">
        <v>555</v>
      </c>
      <c r="B1" s="788"/>
      <c r="C1" s="788"/>
      <c r="D1" s="788"/>
      <c r="E1" s="788"/>
      <c r="F1" s="788"/>
      <c r="G1" s="788"/>
      <c r="H1" s="788"/>
      <c r="I1" s="788"/>
      <c r="J1" s="788"/>
      <c r="K1" s="788"/>
      <c r="L1" s="788"/>
      <c r="M1" s="617" t="s">
        <v>1889</v>
      </c>
      <c r="N1" s="361"/>
      <c r="O1" s="361"/>
      <c r="P1" s="361"/>
      <c r="Q1" s="362"/>
    </row>
    <row r="2" spans="1:17" ht="23.25">
      <c r="A2" s="780" t="s">
        <v>632</v>
      </c>
      <c r="B2" s="780"/>
      <c r="C2" s="780"/>
      <c r="D2" s="780"/>
      <c r="E2" s="780"/>
      <c r="F2" s="780"/>
      <c r="G2" s="780"/>
      <c r="H2" s="780"/>
      <c r="I2" s="780"/>
      <c r="J2" s="780"/>
      <c r="K2" s="780"/>
      <c r="L2" s="780"/>
      <c r="M2" s="466" t="s">
        <v>0</v>
      </c>
      <c r="N2" s="364"/>
      <c r="O2" s="364"/>
      <c r="P2" s="364"/>
      <c r="Q2" s="365"/>
    </row>
    <row r="3" spans="1:17" ht="23.25">
      <c r="A3" s="805" t="s">
        <v>1563</v>
      </c>
      <c r="B3" s="782"/>
      <c r="C3" s="782"/>
      <c r="D3" s="782"/>
      <c r="E3" s="782"/>
      <c r="F3" s="782"/>
      <c r="G3" s="782"/>
      <c r="H3" s="782"/>
      <c r="I3" s="782"/>
      <c r="J3" s="782"/>
      <c r="K3" s="782"/>
      <c r="L3" s="782"/>
      <c r="M3" s="807" t="s">
        <v>1890</v>
      </c>
      <c r="N3" s="807"/>
      <c r="O3" s="807"/>
      <c r="P3" s="807"/>
      <c r="Q3" s="808"/>
    </row>
    <row r="4" spans="1:17" ht="23.25">
      <c r="A4" s="782" t="s">
        <v>1891</v>
      </c>
      <c r="B4" s="782"/>
      <c r="C4" s="782"/>
      <c r="D4" s="782"/>
      <c r="E4" s="782"/>
      <c r="F4" s="782"/>
      <c r="G4" s="782"/>
      <c r="H4" s="782"/>
      <c r="I4" s="782"/>
      <c r="J4" s="782"/>
      <c r="K4" s="782"/>
      <c r="L4" s="782"/>
      <c r="M4" s="837"/>
      <c r="N4" s="837"/>
      <c r="O4" s="837"/>
      <c r="P4" s="837"/>
      <c r="Q4" s="838"/>
    </row>
    <row r="5" spans="1:12" ht="23.25" customHeight="1">
      <c r="A5" s="780" t="s">
        <v>1566</v>
      </c>
      <c r="B5" s="780"/>
      <c r="C5" s="780"/>
      <c r="D5" s="780"/>
      <c r="E5" s="780"/>
      <c r="F5" s="780"/>
      <c r="G5" s="780"/>
      <c r="H5" s="780"/>
      <c r="I5" s="780"/>
      <c r="J5" s="780"/>
      <c r="K5" s="780"/>
      <c r="L5" s="780"/>
    </row>
    <row r="6" spans="1:12" ht="23.25" customHeight="1">
      <c r="A6" s="804" t="s">
        <v>1567</v>
      </c>
      <c r="B6" s="804"/>
      <c r="C6" s="804"/>
      <c r="D6" s="804"/>
      <c r="E6" s="804"/>
      <c r="F6" s="804"/>
      <c r="G6" s="804"/>
      <c r="H6" s="804"/>
      <c r="I6" s="804"/>
      <c r="J6" s="804"/>
      <c r="K6" s="804"/>
      <c r="L6" s="804"/>
    </row>
    <row r="7" spans="1:12" ht="23.25">
      <c r="A7" s="791" t="s">
        <v>2</v>
      </c>
      <c r="B7" s="791" t="s">
        <v>638</v>
      </c>
      <c r="C7" s="791" t="s">
        <v>4</v>
      </c>
      <c r="D7" s="791" t="s">
        <v>0</v>
      </c>
      <c r="E7" s="791" t="s">
        <v>5</v>
      </c>
      <c r="F7" s="791" t="s">
        <v>639</v>
      </c>
      <c r="G7" s="791" t="s">
        <v>17</v>
      </c>
      <c r="H7" s="791" t="s">
        <v>7</v>
      </c>
      <c r="I7" s="791"/>
      <c r="J7" s="791"/>
      <c r="K7" s="791"/>
      <c r="L7" s="791" t="s">
        <v>8</v>
      </c>
    </row>
    <row r="8" spans="1:12" ht="23.25">
      <c r="A8" s="791"/>
      <c r="B8" s="791"/>
      <c r="C8" s="791"/>
      <c r="D8" s="791"/>
      <c r="E8" s="791"/>
      <c r="F8" s="791"/>
      <c r="G8" s="791"/>
      <c r="H8" s="359" t="s">
        <v>9</v>
      </c>
      <c r="I8" s="359" t="s">
        <v>10</v>
      </c>
      <c r="J8" s="358" t="s">
        <v>11</v>
      </c>
      <c r="K8" s="358" t="s">
        <v>12</v>
      </c>
      <c r="L8" s="791"/>
    </row>
    <row r="9" spans="1:12" ht="23.25">
      <c r="A9" s="791"/>
      <c r="B9" s="791"/>
      <c r="C9" s="791"/>
      <c r="D9" s="791"/>
      <c r="E9" s="791"/>
      <c r="F9" s="791"/>
      <c r="G9" s="791"/>
      <c r="H9" s="370" t="s">
        <v>13</v>
      </c>
      <c r="I9" s="370" t="s">
        <v>14</v>
      </c>
      <c r="J9" s="358" t="s">
        <v>15</v>
      </c>
      <c r="K9" s="358" t="s">
        <v>16</v>
      </c>
      <c r="L9" s="791"/>
    </row>
    <row r="10" spans="1:12" ht="23.25">
      <c r="A10" s="501"/>
      <c r="B10" s="501"/>
      <c r="C10" s="501"/>
      <c r="D10" s="501"/>
      <c r="E10" s="501"/>
      <c r="F10" s="501"/>
      <c r="G10" s="501"/>
      <c r="H10" s="502"/>
      <c r="I10" s="502"/>
      <c r="J10" s="501"/>
      <c r="K10" s="501"/>
      <c r="L10" s="501"/>
    </row>
    <row r="11" spans="1:12" ht="23.25">
      <c r="A11" s="12"/>
      <c r="B11" s="12"/>
      <c r="C11" s="12"/>
      <c r="D11" s="12"/>
      <c r="E11" s="12"/>
      <c r="F11" s="12"/>
      <c r="G11" s="12"/>
      <c r="H11" s="503"/>
      <c r="I11" s="503"/>
      <c r="J11" s="12"/>
      <c r="K11" s="12"/>
      <c r="L11" s="12"/>
    </row>
    <row r="12" spans="1:12" ht="23.25">
      <c r="A12" s="12"/>
      <c r="B12" s="12"/>
      <c r="C12" s="12"/>
      <c r="D12" s="12"/>
      <c r="E12" s="12"/>
      <c r="F12" s="12"/>
      <c r="G12" s="12"/>
      <c r="H12" s="503"/>
      <c r="I12" s="503"/>
      <c r="J12" s="12"/>
      <c r="K12" s="12"/>
      <c r="L12" s="12"/>
    </row>
    <row r="13" spans="1:12" ht="23.25">
      <c r="A13" s="12"/>
      <c r="B13" s="12"/>
      <c r="C13" s="12"/>
      <c r="D13" s="12"/>
      <c r="E13" s="12"/>
      <c r="F13" s="12"/>
      <c r="G13" s="12"/>
      <c r="H13" s="503"/>
      <c r="I13" s="503"/>
      <c r="J13" s="12"/>
      <c r="K13" s="12"/>
      <c r="L13" s="12"/>
    </row>
    <row r="14" spans="1:12" ht="23.25">
      <c r="A14" s="12"/>
      <c r="B14" s="12"/>
      <c r="C14" s="12"/>
      <c r="D14" s="12"/>
      <c r="E14" s="12"/>
      <c r="F14" s="12"/>
      <c r="G14" s="12"/>
      <c r="H14" s="503"/>
      <c r="I14" s="503"/>
      <c r="J14" s="12"/>
      <c r="K14" s="12"/>
      <c r="L14" s="12"/>
    </row>
    <row r="15" spans="1:12" ht="23.25">
      <c r="A15" s="12"/>
      <c r="B15" s="12"/>
      <c r="C15" s="12"/>
      <c r="D15" s="12"/>
      <c r="E15" s="12"/>
      <c r="F15" s="12"/>
      <c r="G15" s="12"/>
      <c r="H15" s="503"/>
      <c r="I15" s="503"/>
      <c r="J15" s="12"/>
      <c r="K15" s="12"/>
      <c r="L15" s="12"/>
    </row>
    <row r="16" spans="1:12" ht="23.25">
      <c r="A16" s="12"/>
      <c r="B16" s="12"/>
      <c r="C16" s="12"/>
      <c r="D16" s="12"/>
      <c r="E16" s="12"/>
      <c r="F16" s="12"/>
      <c r="G16" s="12"/>
      <c r="H16" s="503"/>
      <c r="I16" s="503"/>
      <c r="J16" s="12"/>
      <c r="K16" s="12"/>
      <c r="L16" s="12"/>
    </row>
    <row r="17" spans="1:12" ht="23.25">
      <c r="A17" s="12"/>
      <c r="B17" s="12"/>
      <c r="C17" s="12"/>
      <c r="D17" s="12"/>
      <c r="E17" s="12"/>
      <c r="F17" s="12"/>
      <c r="G17" s="12"/>
      <c r="H17" s="503"/>
      <c r="I17" s="503"/>
      <c r="J17" s="12"/>
      <c r="K17" s="12"/>
      <c r="L17" s="12"/>
    </row>
    <row r="18" spans="1:12" ht="23.25">
      <c r="A18" s="12"/>
      <c r="B18" s="12"/>
      <c r="C18" s="12"/>
      <c r="D18" s="12"/>
      <c r="E18" s="12"/>
      <c r="F18" s="12"/>
      <c r="G18" s="12"/>
      <c r="H18" s="503"/>
      <c r="I18" s="503"/>
      <c r="J18" s="12"/>
      <c r="K18" s="12"/>
      <c r="L18" s="12"/>
    </row>
    <row r="19" spans="1:12" ht="23.25">
      <c r="A19" s="12"/>
      <c r="B19" s="12"/>
      <c r="C19" s="12"/>
      <c r="D19" s="12"/>
      <c r="E19" s="12"/>
      <c r="F19" s="12"/>
      <c r="G19" s="12"/>
      <c r="H19" s="503"/>
      <c r="I19" s="503"/>
      <c r="J19" s="12"/>
      <c r="K19" s="12"/>
      <c r="L19" s="12"/>
    </row>
    <row r="20" spans="1:12" ht="23.25">
      <c r="A20" s="12"/>
      <c r="B20" s="12"/>
      <c r="C20" s="12"/>
      <c r="D20" s="12"/>
      <c r="E20" s="12"/>
      <c r="F20" s="12"/>
      <c r="G20" s="12"/>
      <c r="H20" s="503"/>
      <c r="I20" s="503"/>
      <c r="J20" s="12"/>
      <c r="K20" s="12"/>
      <c r="L20" s="12"/>
    </row>
    <row r="21" spans="1:12" ht="23.25">
      <c r="A21" s="12"/>
      <c r="B21" s="12"/>
      <c r="C21" s="12"/>
      <c r="D21" s="12"/>
      <c r="E21" s="12"/>
      <c r="F21" s="12"/>
      <c r="G21" s="12"/>
      <c r="H21" s="503"/>
      <c r="I21" s="503"/>
      <c r="J21" s="12"/>
      <c r="K21" s="12"/>
      <c r="L21" s="12"/>
    </row>
    <row r="22" spans="1:12" ht="23.25">
      <c r="A22" s="12"/>
      <c r="B22" s="12"/>
      <c r="C22" s="12"/>
      <c r="D22" s="12"/>
      <c r="E22" s="12"/>
      <c r="F22" s="12"/>
      <c r="G22" s="12"/>
      <c r="H22" s="503"/>
      <c r="I22" s="503"/>
      <c r="J22" s="12"/>
      <c r="K22" s="12"/>
      <c r="L22" s="12"/>
    </row>
    <row r="23" spans="1:12" ht="23.25">
      <c r="A23" s="12"/>
      <c r="B23" s="12"/>
      <c r="C23" s="12"/>
      <c r="D23" s="12"/>
      <c r="E23" s="12"/>
      <c r="F23" s="12"/>
      <c r="G23" s="12"/>
      <c r="H23" s="503"/>
      <c r="I23" s="503"/>
      <c r="J23" s="12"/>
      <c r="K23" s="12"/>
      <c r="L23" s="12"/>
    </row>
    <row r="24" spans="1:12" ht="23.25">
      <c r="A24" s="12"/>
      <c r="B24" s="12"/>
      <c r="C24" s="12"/>
      <c r="D24" s="12"/>
      <c r="E24" s="12"/>
      <c r="F24" s="12"/>
      <c r="G24" s="12"/>
      <c r="H24" s="503"/>
      <c r="I24" s="503"/>
      <c r="J24" s="12"/>
      <c r="K24" s="12"/>
      <c r="L24" s="12"/>
    </row>
    <row r="25" spans="1:12" ht="23.25">
      <c r="A25" s="12"/>
      <c r="B25" s="12"/>
      <c r="C25" s="12"/>
      <c r="D25" s="12"/>
      <c r="E25" s="12"/>
      <c r="F25" s="12"/>
      <c r="G25" s="12"/>
      <c r="H25" s="503"/>
      <c r="I25" s="503"/>
      <c r="J25" s="12"/>
      <c r="K25" s="12"/>
      <c r="L25" s="12"/>
    </row>
    <row r="26" spans="1:12" ht="23.25">
      <c r="A26" s="15"/>
      <c r="B26" s="15"/>
      <c r="C26" s="15"/>
      <c r="D26" s="15"/>
      <c r="E26" s="15"/>
      <c r="F26" s="15"/>
      <c r="G26" s="15"/>
      <c r="H26" s="504"/>
      <c r="I26" s="504"/>
      <c r="J26" s="15"/>
      <c r="K26" s="15"/>
      <c r="L26" s="15"/>
    </row>
  </sheetData>
  <sheetProtection/>
  <mergeCells count="17">
    <mergeCell ref="H7:K7"/>
    <mergeCell ref="A1:L1"/>
    <mergeCell ref="A2:L2"/>
    <mergeCell ref="A3:L3"/>
    <mergeCell ref="M3:Q3"/>
    <mergeCell ref="A4:L4"/>
    <mergeCell ref="M4:Q4"/>
    <mergeCell ref="L7:L9"/>
    <mergeCell ref="A5:L5"/>
    <mergeCell ref="A6:L6"/>
    <mergeCell ref="A7:A9"/>
    <mergeCell ref="B7:B9"/>
    <mergeCell ref="C7:C9"/>
    <mergeCell ref="D7:D9"/>
    <mergeCell ref="E7:E9"/>
    <mergeCell ref="F7:F9"/>
    <mergeCell ref="G7:G9"/>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U18"/>
  <sheetViews>
    <sheetView zoomScale="80" zoomScaleNormal="80" zoomScalePageLayoutView="0" workbookViewId="0" topLeftCell="A1">
      <pane ySplit="9" topLeftCell="A10" activePane="bottomLeft" state="frozen"/>
      <selection pane="topLeft" activeCell="A1" sqref="A1"/>
      <selection pane="bottomLeft" activeCell="A10" sqref="A10:IV10"/>
    </sheetView>
  </sheetViews>
  <sheetFormatPr defaultColWidth="9.140625" defaultRowHeight="15"/>
  <cols>
    <col min="1" max="1" width="5.8515625" style="13" customWidth="1"/>
    <col min="2" max="2" width="24.421875" style="13" customWidth="1"/>
    <col min="3" max="3" width="26.421875" style="13" customWidth="1"/>
    <col min="4" max="4" width="20.8515625" style="13" customWidth="1"/>
    <col min="5" max="5" width="22.421875" style="13" customWidth="1"/>
    <col min="6" max="6" width="10.421875" style="13" customWidth="1"/>
    <col min="7" max="7" width="11.421875" style="13" customWidth="1"/>
    <col min="8" max="11" width="8.421875" style="13" bestFit="1" customWidth="1"/>
    <col min="12" max="12" width="11.140625" style="13" customWidth="1"/>
    <col min="13" max="13" width="11.57421875" style="13" customWidth="1"/>
    <col min="14" max="14" width="5.28125" style="13" bestFit="1" customWidth="1"/>
    <col min="15" max="15" width="12.57421875" style="13" bestFit="1" customWidth="1"/>
    <col min="16" max="16" width="13.140625" style="13" bestFit="1" customWidth="1"/>
    <col min="17" max="20" width="9.00390625" style="13" customWidth="1"/>
    <col min="21" max="21" width="8.00390625" style="13" customWidth="1"/>
    <col min="22" max="16384" width="9.00390625" style="13" customWidth="1"/>
  </cols>
  <sheetData>
    <row r="1" spans="1:21" ht="23.25">
      <c r="A1" s="788" t="s">
        <v>555</v>
      </c>
      <c r="B1" s="788"/>
      <c r="C1" s="788"/>
      <c r="D1" s="788"/>
      <c r="E1" s="788"/>
      <c r="F1" s="788"/>
      <c r="G1" s="788"/>
      <c r="H1" s="788"/>
      <c r="I1" s="788"/>
      <c r="J1" s="788"/>
      <c r="K1" s="788"/>
      <c r="L1" s="788"/>
      <c r="M1" s="619" t="s">
        <v>1896</v>
      </c>
      <c r="N1" s="620"/>
      <c r="O1" s="621"/>
      <c r="P1" s="621"/>
      <c r="Q1" s="621"/>
      <c r="R1" s="621"/>
      <c r="S1" s="621"/>
      <c r="T1" s="621"/>
      <c r="U1" s="622"/>
    </row>
    <row r="2" spans="1:21" ht="23.25">
      <c r="A2" s="780" t="s">
        <v>632</v>
      </c>
      <c r="B2" s="780"/>
      <c r="C2" s="780"/>
      <c r="D2" s="780"/>
      <c r="E2" s="780"/>
      <c r="F2" s="780"/>
      <c r="G2" s="780"/>
      <c r="H2" s="780"/>
      <c r="I2" s="780"/>
      <c r="J2" s="780"/>
      <c r="K2" s="780"/>
      <c r="L2" s="780"/>
      <c r="M2" s="623" t="s">
        <v>0</v>
      </c>
      <c r="N2" s="624"/>
      <c r="O2" s="625"/>
      <c r="P2" s="625"/>
      <c r="Q2" s="625"/>
      <c r="R2" s="625"/>
      <c r="S2" s="625"/>
      <c r="T2" s="625"/>
      <c r="U2" s="626"/>
    </row>
    <row r="3" spans="1:21" ht="23.25">
      <c r="A3" s="805" t="s">
        <v>1897</v>
      </c>
      <c r="B3" s="782"/>
      <c r="C3" s="782"/>
      <c r="D3" s="782"/>
      <c r="E3" s="782"/>
      <c r="F3" s="782"/>
      <c r="G3" s="782"/>
      <c r="H3" s="782"/>
      <c r="I3" s="782"/>
      <c r="J3" s="782"/>
      <c r="K3" s="782"/>
      <c r="L3" s="782"/>
      <c r="M3" s="843" t="s">
        <v>1898</v>
      </c>
      <c r="N3" s="844"/>
      <c r="O3" s="844"/>
      <c r="P3" s="844"/>
      <c r="Q3" s="844"/>
      <c r="R3" s="844"/>
      <c r="S3" s="844"/>
      <c r="T3" s="844"/>
      <c r="U3" s="845"/>
    </row>
    <row r="4" spans="1:21" ht="23.25">
      <c r="A4" s="782" t="s">
        <v>1899</v>
      </c>
      <c r="B4" s="782"/>
      <c r="C4" s="782"/>
      <c r="D4" s="782"/>
      <c r="E4" s="782"/>
      <c r="F4" s="782"/>
      <c r="G4" s="782"/>
      <c r="H4" s="782"/>
      <c r="I4" s="782"/>
      <c r="J4" s="782"/>
      <c r="K4" s="782"/>
      <c r="L4" s="782"/>
      <c r="M4" s="533" t="s">
        <v>1900</v>
      </c>
      <c r="N4" s="534"/>
      <c r="O4" s="534"/>
      <c r="P4" s="534"/>
      <c r="Q4" s="534"/>
      <c r="R4" s="534"/>
      <c r="S4" s="534"/>
      <c r="T4" s="534"/>
      <c r="U4" s="532"/>
    </row>
    <row r="5" spans="1:12" ht="23.25" customHeight="1">
      <c r="A5" s="780" t="s">
        <v>1566</v>
      </c>
      <c r="B5" s="780"/>
      <c r="C5" s="780"/>
      <c r="D5" s="780"/>
      <c r="E5" s="780"/>
      <c r="F5" s="780"/>
      <c r="G5" s="780"/>
      <c r="H5" s="780"/>
      <c r="I5" s="780"/>
      <c r="J5" s="780"/>
      <c r="K5" s="780"/>
      <c r="L5" s="780"/>
    </row>
    <row r="6" spans="1:12" ht="23.25" customHeight="1">
      <c r="A6" s="804" t="s">
        <v>1567</v>
      </c>
      <c r="B6" s="804"/>
      <c r="C6" s="804"/>
      <c r="D6" s="804"/>
      <c r="E6" s="804"/>
      <c r="F6" s="804"/>
      <c r="G6" s="804"/>
      <c r="H6" s="804"/>
      <c r="I6" s="804"/>
      <c r="J6" s="804"/>
      <c r="K6" s="804"/>
      <c r="L6" s="804"/>
    </row>
    <row r="7" spans="1:20" ht="23.25">
      <c r="A7" s="791" t="s">
        <v>2</v>
      </c>
      <c r="B7" s="791" t="s">
        <v>638</v>
      </c>
      <c r="C7" s="791" t="s">
        <v>4</v>
      </c>
      <c r="D7" s="791" t="s">
        <v>0</v>
      </c>
      <c r="E7" s="791" t="s">
        <v>5</v>
      </c>
      <c r="F7" s="791" t="s">
        <v>639</v>
      </c>
      <c r="G7" s="791" t="s">
        <v>17</v>
      </c>
      <c r="H7" s="791" t="s">
        <v>7</v>
      </c>
      <c r="I7" s="791"/>
      <c r="J7" s="791"/>
      <c r="K7" s="791"/>
      <c r="L7" s="791" t="s">
        <v>8</v>
      </c>
      <c r="M7" s="801" t="s">
        <v>376</v>
      </c>
      <c r="N7" s="778"/>
      <c r="O7" s="779"/>
      <c r="P7" s="779"/>
      <c r="Q7" s="779"/>
      <c r="R7" s="779"/>
      <c r="S7" s="779"/>
      <c r="T7" s="779"/>
    </row>
    <row r="8" spans="1:20" ht="23.25">
      <c r="A8" s="791"/>
      <c r="B8" s="791"/>
      <c r="C8" s="791"/>
      <c r="D8" s="791"/>
      <c r="E8" s="791"/>
      <c r="F8" s="791"/>
      <c r="G8" s="791"/>
      <c r="H8" s="359" t="s">
        <v>9</v>
      </c>
      <c r="I8" s="359" t="s">
        <v>10</v>
      </c>
      <c r="J8" s="358" t="s">
        <v>11</v>
      </c>
      <c r="K8" s="358" t="s">
        <v>12</v>
      </c>
      <c r="L8" s="791"/>
      <c r="M8" s="356" t="s">
        <v>377</v>
      </c>
      <c r="N8" s="779" t="s">
        <v>378</v>
      </c>
      <c r="O8" s="779"/>
      <c r="P8" s="779"/>
      <c r="Q8" s="356" t="s">
        <v>309</v>
      </c>
      <c r="R8" s="356" t="s">
        <v>372</v>
      </c>
      <c r="S8" s="356" t="s">
        <v>379</v>
      </c>
      <c r="T8" s="356" t="s">
        <v>380</v>
      </c>
    </row>
    <row r="9" spans="1:20" ht="23.25">
      <c r="A9" s="791"/>
      <c r="B9" s="791"/>
      <c r="C9" s="791"/>
      <c r="D9" s="791"/>
      <c r="E9" s="791"/>
      <c r="F9" s="791"/>
      <c r="G9" s="791"/>
      <c r="H9" s="370" t="s">
        <v>13</v>
      </c>
      <c r="I9" s="370" t="s">
        <v>14</v>
      </c>
      <c r="J9" s="358" t="s">
        <v>15</v>
      </c>
      <c r="K9" s="358" t="s">
        <v>16</v>
      </c>
      <c r="L9" s="791"/>
      <c r="M9" s="4"/>
      <c r="N9" s="114" t="s">
        <v>551</v>
      </c>
      <c r="O9" s="119" t="s">
        <v>552</v>
      </c>
      <c r="P9" s="119" t="s">
        <v>553</v>
      </c>
      <c r="Q9" s="4"/>
      <c r="R9" s="4"/>
      <c r="S9" s="4"/>
      <c r="T9" s="4"/>
    </row>
    <row r="10" spans="1:20" ht="162.75">
      <c r="A10" s="185">
        <v>1</v>
      </c>
      <c r="B10" s="627" t="s">
        <v>1901</v>
      </c>
      <c r="C10" s="588" t="s">
        <v>1902</v>
      </c>
      <c r="D10" s="628" t="s">
        <v>1903</v>
      </c>
      <c r="E10" s="3" t="s">
        <v>1904</v>
      </c>
      <c r="F10" s="611" t="s">
        <v>1905</v>
      </c>
      <c r="G10" s="184">
        <v>48000</v>
      </c>
      <c r="H10" s="507"/>
      <c r="I10" s="507" t="s">
        <v>1906</v>
      </c>
      <c r="J10" s="507" t="s">
        <v>1906</v>
      </c>
      <c r="K10" s="507" t="s">
        <v>1906</v>
      </c>
      <c r="L10" s="185" t="s">
        <v>1907</v>
      </c>
      <c r="M10" s="4"/>
      <c r="N10" s="4"/>
      <c r="O10" s="123">
        <f>G10</f>
        <v>48000</v>
      </c>
      <c r="P10" s="123"/>
      <c r="Q10" s="4"/>
      <c r="R10" s="4"/>
      <c r="S10" s="4"/>
      <c r="T10" s="120">
        <f>SUM(M10:S10)</f>
        <v>48000</v>
      </c>
    </row>
    <row r="11" spans="1:20" ht="116.25">
      <c r="A11" s="609"/>
      <c r="B11" s="3" t="s">
        <v>1908</v>
      </c>
      <c r="C11" s="3" t="s">
        <v>1909</v>
      </c>
      <c r="D11" s="3" t="s">
        <v>1910</v>
      </c>
      <c r="E11" s="3" t="s">
        <v>1911</v>
      </c>
      <c r="F11" s="185" t="s">
        <v>1905</v>
      </c>
      <c r="G11" s="184">
        <v>48000</v>
      </c>
      <c r="H11" s="507"/>
      <c r="I11" s="507" t="s">
        <v>1906</v>
      </c>
      <c r="J11" s="507" t="s">
        <v>1906</v>
      </c>
      <c r="K11" s="507" t="s">
        <v>1906</v>
      </c>
      <c r="L11" s="185" t="s">
        <v>1907</v>
      </c>
      <c r="M11" s="4"/>
      <c r="N11" s="4"/>
      <c r="O11" s="123">
        <f>G11</f>
        <v>48000</v>
      </c>
      <c r="P11" s="123"/>
      <c r="Q11" s="4"/>
      <c r="R11" s="4"/>
      <c r="S11" s="4"/>
      <c r="T11" s="120">
        <f aca="true" t="shared" si="0" ref="T11:T16">SUM(M11:S11)</f>
        <v>48000</v>
      </c>
    </row>
    <row r="12" spans="1:20" ht="116.25">
      <c r="A12" s="609"/>
      <c r="B12" s="3" t="s">
        <v>1912</v>
      </c>
      <c r="C12" s="588" t="s">
        <v>1913</v>
      </c>
      <c r="D12" s="3" t="s">
        <v>1914</v>
      </c>
      <c r="E12" s="3" t="s">
        <v>1915</v>
      </c>
      <c r="F12" s="185" t="s">
        <v>1905</v>
      </c>
      <c r="G12" s="184">
        <v>64000</v>
      </c>
      <c r="H12" s="507"/>
      <c r="I12" s="629" t="s">
        <v>1906</v>
      </c>
      <c r="J12" s="507" t="s">
        <v>1906</v>
      </c>
      <c r="K12" s="630" t="s">
        <v>1906</v>
      </c>
      <c r="L12" s="185" t="s">
        <v>1907</v>
      </c>
      <c r="M12" s="4"/>
      <c r="N12" s="4"/>
      <c r="O12" s="123">
        <f>G12</f>
        <v>64000</v>
      </c>
      <c r="P12" s="123"/>
      <c r="Q12" s="4"/>
      <c r="R12" s="4"/>
      <c r="S12" s="4"/>
      <c r="T12" s="120">
        <f t="shared" si="0"/>
        <v>64000</v>
      </c>
    </row>
    <row r="13" spans="1:20" ht="116.25">
      <c r="A13" s="609"/>
      <c r="B13" s="3" t="s">
        <v>1916</v>
      </c>
      <c r="C13" s="631" t="s">
        <v>1917</v>
      </c>
      <c r="D13" s="3" t="s">
        <v>1918</v>
      </c>
      <c r="E13" s="632" t="s">
        <v>1919</v>
      </c>
      <c r="F13" s="185" t="s">
        <v>1920</v>
      </c>
      <c r="G13" s="633">
        <v>6000</v>
      </c>
      <c r="H13" s="6"/>
      <c r="I13" s="630" t="s">
        <v>1906</v>
      </c>
      <c r="J13" s="507" t="s">
        <v>1906</v>
      </c>
      <c r="K13" s="630" t="s">
        <v>1906</v>
      </c>
      <c r="L13" s="185" t="s">
        <v>1907</v>
      </c>
      <c r="M13" s="4"/>
      <c r="N13" s="4"/>
      <c r="O13" s="123">
        <f>G13</f>
        <v>6000</v>
      </c>
      <c r="P13" s="123"/>
      <c r="Q13" s="4"/>
      <c r="R13" s="4"/>
      <c r="S13" s="4"/>
      <c r="T13" s="120">
        <f t="shared" si="0"/>
        <v>6000</v>
      </c>
    </row>
    <row r="14" spans="1:20" s="289" customFormat="1" ht="147.75" customHeight="1">
      <c r="A14" s="176"/>
      <c r="B14" s="634" t="s">
        <v>1921</v>
      </c>
      <c r="C14" s="635" t="s">
        <v>1922</v>
      </c>
      <c r="D14" s="635" t="s">
        <v>1923</v>
      </c>
      <c r="E14" s="635" t="s">
        <v>1924</v>
      </c>
      <c r="F14" s="636" t="s">
        <v>1920</v>
      </c>
      <c r="G14" s="637">
        <v>6000</v>
      </c>
      <c r="H14" s="638"/>
      <c r="I14" s="639" t="s">
        <v>1906</v>
      </c>
      <c r="J14" s="640" t="s">
        <v>1906</v>
      </c>
      <c r="K14" s="639" t="s">
        <v>1906</v>
      </c>
      <c r="L14" s="641" t="s">
        <v>1907</v>
      </c>
      <c r="M14" s="65"/>
      <c r="N14" s="65"/>
      <c r="O14" s="484"/>
      <c r="P14" s="484"/>
      <c r="Q14" s="484">
        <f>G14</f>
        <v>6000</v>
      </c>
      <c r="R14" s="65"/>
      <c r="S14" s="65"/>
      <c r="T14" s="125">
        <f t="shared" si="0"/>
        <v>6000</v>
      </c>
    </row>
    <row r="15" spans="1:20" s="224" customFormat="1" ht="69.75">
      <c r="A15" s="642">
        <v>2</v>
      </c>
      <c r="B15" s="281" t="s">
        <v>1925</v>
      </c>
      <c r="C15" s="281" t="s">
        <v>1926</v>
      </c>
      <c r="D15" s="281" t="s">
        <v>1927</v>
      </c>
      <c r="E15" s="553">
        <v>80</v>
      </c>
      <c r="F15" s="238" t="s">
        <v>1928</v>
      </c>
      <c r="G15" s="643">
        <v>39400</v>
      </c>
      <c r="H15" s="238" t="s">
        <v>1929</v>
      </c>
      <c r="I15" s="554"/>
      <c r="J15" s="236"/>
      <c r="K15" s="236"/>
      <c r="L15" s="238" t="s">
        <v>1930</v>
      </c>
      <c r="M15" s="95"/>
      <c r="N15" s="95"/>
      <c r="O15" s="480">
        <f>G15</f>
        <v>39400</v>
      </c>
      <c r="P15" s="480"/>
      <c r="Q15" s="480"/>
      <c r="R15" s="95"/>
      <c r="S15" s="95"/>
      <c r="T15" s="305">
        <f t="shared" si="0"/>
        <v>39400</v>
      </c>
    </row>
    <row r="16" spans="1:20" s="224" customFormat="1" ht="69.75">
      <c r="A16" s="642">
        <v>3</v>
      </c>
      <c r="B16" s="236" t="s">
        <v>1931</v>
      </c>
      <c r="C16" s="281" t="s">
        <v>1932</v>
      </c>
      <c r="D16" s="281" t="s">
        <v>1933</v>
      </c>
      <c r="E16" s="553">
        <v>80</v>
      </c>
      <c r="F16" s="238" t="s">
        <v>1934</v>
      </c>
      <c r="G16" s="643">
        <v>30000</v>
      </c>
      <c r="H16" s="554"/>
      <c r="I16" s="238" t="s">
        <v>1929</v>
      </c>
      <c r="J16" s="236"/>
      <c r="K16" s="236"/>
      <c r="L16" s="238" t="s">
        <v>1930</v>
      </c>
      <c r="M16" s="95"/>
      <c r="N16" s="95"/>
      <c r="O16" s="480">
        <f>G16</f>
        <v>30000</v>
      </c>
      <c r="P16" s="480"/>
      <c r="Q16" s="480"/>
      <c r="R16" s="95"/>
      <c r="S16" s="95"/>
      <c r="T16" s="305">
        <f t="shared" si="0"/>
        <v>30000</v>
      </c>
    </row>
    <row r="17" spans="7:20" ht="25.5">
      <c r="G17" s="380">
        <f>SUM(G10:G16)</f>
        <v>241400</v>
      </c>
      <c r="M17" s="120">
        <f>SUM(M10:M16)</f>
        <v>0</v>
      </c>
      <c r="N17" s="120">
        <f aca="true" t="shared" si="1" ref="N17:T17">SUM(N10:N16)</f>
        <v>0</v>
      </c>
      <c r="O17" s="120">
        <f t="shared" si="1"/>
        <v>235400</v>
      </c>
      <c r="P17" s="120">
        <f t="shared" si="1"/>
        <v>0</v>
      </c>
      <c r="Q17" s="120">
        <f t="shared" si="1"/>
        <v>6000</v>
      </c>
      <c r="R17" s="120">
        <f t="shared" si="1"/>
        <v>0</v>
      </c>
      <c r="S17" s="120">
        <f t="shared" si="1"/>
        <v>0</v>
      </c>
      <c r="T17" s="122">
        <f t="shared" si="1"/>
        <v>241400</v>
      </c>
    </row>
    <row r="18" ht="23.25">
      <c r="T18" s="383">
        <f>T17-G17</f>
        <v>0</v>
      </c>
    </row>
  </sheetData>
  <sheetProtection/>
  <mergeCells count="18">
    <mergeCell ref="H7:K7"/>
    <mergeCell ref="L7:L9"/>
    <mergeCell ref="A1:L1"/>
    <mergeCell ref="A2:L2"/>
    <mergeCell ref="A3:L3"/>
    <mergeCell ref="M3:U3"/>
    <mergeCell ref="A4:L4"/>
    <mergeCell ref="A5:L5"/>
    <mergeCell ref="M7:T7"/>
    <mergeCell ref="N8:P8"/>
    <mergeCell ref="A6:L6"/>
    <mergeCell ref="A7:A9"/>
    <mergeCell ref="B7:B9"/>
    <mergeCell ref="C7:C9"/>
    <mergeCell ref="D7:D9"/>
    <mergeCell ref="E7:E9"/>
    <mergeCell ref="F7:F9"/>
    <mergeCell ref="G7:G9"/>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FF0000"/>
  </sheetPr>
  <dimension ref="A1:R26"/>
  <sheetViews>
    <sheetView zoomScale="80" zoomScaleNormal="80" zoomScalePageLayoutView="0" workbookViewId="0" topLeftCell="A1">
      <pane ySplit="9" topLeftCell="A10" activePane="bottomLeft" state="frozen"/>
      <selection pane="topLeft" activeCell="A1" sqref="A1"/>
      <selection pane="bottomLeft" activeCell="A10" sqref="A10:IV10"/>
    </sheetView>
  </sheetViews>
  <sheetFormatPr defaultColWidth="9.140625" defaultRowHeight="15"/>
  <cols>
    <col min="1" max="1" width="5.8515625" style="13" customWidth="1"/>
    <col min="2" max="2" width="23.421875" style="13" customWidth="1"/>
    <col min="3" max="3" width="20.00390625" style="13" customWidth="1"/>
    <col min="4" max="4" width="17.00390625" style="13" customWidth="1"/>
    <col min="5" max="5" width="14.00390625" style="13" customWidth="1"/>
    <col min="6" max="6" width="10.421875" style="13" customWidth="1"/>
    <col min="7" max="7" width="11.421875" style="13" customWidth="1"/>
    <col min="8" max="9" width="9.28125" style="13" customWidth="1"/>
    <col min="10" max="10" width="8.140625" style="13" customWidth="1"/>
    <col min="11" max="11" width="8.28125" style="13" customWidth="1"/>
    <col min="12" max="12" width="10.8515625" style="13" customWidth="1"/>
    <col min="13" max="17" width="9.00390625" style="13" customWidth="1"/>
    <col min="18" max="18" width="21.421875" style="13" customWidth="1"/>
    <col min="19" max="16384" width="9.00390625" style="13" customWidth="1"/>
  </cols>
  <sheetData>
    <row r="1" spans="1:18" ht="23.25">
      <c r="A1" s="788" t="s">
        <v>555</v>
      </c>
      <c r="B1" s="788"/>
      <c r="C1" s="788"/>
      <c r="D1" s="788"/>
      <c r="E1" s="788"/>
      <c r="F1" s="788"/>
      <c r="G1" s="788"/>
      <c r="H1" s="788"/>
      <c r="I1" s="788"/>
      <c r="J1" s="788"/>
      <c r="K1" s="788"/>
      <c r="L1" s="788"/>
      <c r="M1" s="618" t="s">
        <v>1935</v>
      </c>
      <c r="N1" s="496"/>
      <c r="O1" s="496"/>
      <c r="P1" s="496"/>
      <c r="Q1" s="496"/>
      <c r="R1" s="497"/>
    </row>
    <row r="2" spans="1:18" ht="23.25">
      <c r="A2" s="780" t="s">
        <v>632</v>
      </c>
      <c r="B2" s="780"/>
      <c r="C2" s="780"/>
      <c r="D2" s="780"/>
      <c r="E2" s="780"/>
      <c r="F2" s="780"/>
      <c r="G2" s="780"/>
      <c r="H2" s="780"/>
      <c r="I2" s="780"/>
      <c r="J2" s="780"/>
      <c r="K2" s="780"/>
      <c r="L2" s="780"/>
      <c r="M2" s="498" t="s">
        <v>0</v>
      </c>
      <c r="N2" s="499"/>
      <c r="O2" s="499"/>
      <c r="P2" s="499"/>
      <c r="Q2" s="499"/>
      <c r="R2" s="500"/>
    </row>
    <row r="3" spans="1:18" ht="23.25" customHeight="1">
      <c r="A3" s="747" t="s">
        <v>1936</v>
      </c>
      <c r="B3" s="780"/>
      <c r="C3" s="780"/>
      <c r="D3" s="780"/>
      <c r="E3" s="780"/>
      <c r="F3" s="780"/>
      <c r="G3" s="780"/>
      <c r="H3" s="780"/>
      <c r="I3" s="780"/>
      <c r="J3" s="780"/>
      <c r="K3" s="780"/>
      <c r="L3" s="780"/>
      <c r="M3" s="806" t="s">
        <v>1937</v>
      </c>
      <c r="N3" s="807"/>
      <c r="O3" s="807"/>
      <c r="P3" s="807"/>
      <c r="Q3" s="807"/>
      <c r="R3" s="808"/>
    </row>
    <row r="4" spans="1:18" ht="23.25" customHeight="1">
      <c r="A4" s="780" t="s">
        <v>1938</v>
      </c>
      <c r="B4" s="780"/>
      <c r="C4" s="780"/>
      <c r="D4" s="780"/>
      <c r="E4" s="780"/>
      <c r="F4" s="780"/>
      <c r="G4" s="780"/>
      <c r="H4" s="780"/>
      <c r="I4" s="780"/>
      <c r="J4" s="780"/>
      <c r="K4" s="780"/>
      <c r="L4" s="780"/>
      <c r="M4" s="846" t="s">
        <v>1939</v>
      </c>
      <c r="N4" s="847"/>
      <c r="O4" s="847"/>
      <c r="P4" s="847"/>
      <c r="Q4" s="847"/>
      <c r="R4" s="848"/>
    </row>
    <row r="5" spans="1:18" ht="23.25" customHeight="1">
      <c r="A5" s="780" t="s">
        <v>1566</v>
      </c>
      <c r="B5" s="780"/>
      <c r="C5" s="780"/>
      <c r="D5" s="780"/>
      <c r="E5" s="780"/>
      <c r="F5" s="780"/>
      <c r="G5" s="780"/>
      <c r="H5" s="780"/>
      <c r="I5" s="780"/>
      <c r="J5" s="780"/>
      <c r="K5" s="780"/>
      <c r="L5" s="780"/>
      <c r="M5" s="809"/>
      <c r="N5" s="810"/>
      <c r="O5" s="810"/>
      <c r="P5" s="810"/>
      <c r="Q5" s="810"/>
      <c r="R5" s="811"/>
    </row>
    <row r="6" spans="1:12" ht="23.25" customHeight="1">
      <c r="A6" s="804" t="s">
        <v>1567</v>
      </c>
      <c r="B6" s="804"/>
      <c r="C6" s="804"/>
      <c r="D6" s="804"/>
      <c r="E6" s="804"/>
      <c r="F6" s="804"/>
      <c r="G6" s="804"/>
      <c r="H6" s="804"/>
      <c r="I6" s="804"/>
      <c r="J6" s="804"/>
      <c r="K6" s="804"/>
      <c r="L6" s="804"/>
    </row>
    <row r="7" spans="1:12" ht="23.25">
      <c r="A7" s="791" t="s">
        <v>2</v>
      </c>
      <c r="B7" s="791" t="s">
        <v>638</v>
      </c>
      <c r="C7" s="791" t="s">
        <v>4</v>
      </c>
      <c r="D7" s="791" t="s">
        <v>0</v>
      </c>
      <c r="E7" s="791" t="s">
        <v>5</v>
      </c>
      <c r="F7" s="791" t="s">
        <v>639</v>
      </c>
      <c r="G7" s="791" t="s">
        <v>17</v>
      </c>
      <c r="H7" s="791" t="s">
        <v>7</v>
      </c>
      <c r="I7" s="791"/>
      <c r="J7" s="791"/>
      <c r="K7" s="791"/>
      <c r="L7" s="791" t="s">
        <v>8</v>
      </c>
    </row>
    <row r="8" spans="1:12" ht="23.25">
      <c r="A8" s="791"/>
      <c r="B8" s="791"/>
      <c r="C8" s="791"/>
      <c r="D8" s="791"/>
      <c r="E8" s="791"/>
      <c r="F8" s="791"/>
      <c r="G8" s="791"/>
      <c r="H8" s="359" t="s">
        <v>9</v>
      </c>
      <c r="I8" s="359" t="s">
        <v>10</v>
      </c>
      <c r="J8" s="358" t="s">
        <v>11</v>
      </c>
      <c r="K8" s="358" t="s">
        <v>12</v>
      </c>
      <c r="L8" s="791"/>
    </row>
    <row r="9" spans="1:12" ht="23.25">
      <c r="A9" s="791"/>
      <c r="B9" s="791"/>
      <c r="C9" s="791"/>
      <c r="D9" s="791"/>
      <c r="E9" s="791"/>
      <c r="F9" s="791"/>
      <c r="G9" s="791"/>
      <c r="H9" s="370" t="s">
        <v>13</v>
      </c>
      <c r="I9" s="370" t="s">
        <v>14</v>
      </c>
      <c r="J9" s="358" t="s">
        <v>15</v>
      </c>
      <c r="K9" s="358" t="s">
        <v>16</v>
      </c>
      <c r="L9" s="791"/>
    </row>
    <row r="10" spans="1:12" ht="23.25">
      <c r="A10" s="501"/>
      <c r="B10" s="501"/>
      <c r="C10" s="501"/>
      <c r="D10" s="501"/>
      <c r="E10" s="501"/>
      <c r="F10" s="501"/>
      <c r="G10" s="501"/>
      <c r="H10" s="502"/>
      <c r="I10" s="502"/>
      <c r="J10" s="501"/>
      <c r="K10" s="501"/>
      <c r="L10" s="501"/>
    </row>
    <row r="11" spans="1:12" ht="23.25">
      <c r="A11" s="12"/>
      <c r="B11" s="12"/>
      <c r="C11" s="12"/>
      <c r="D11" s="12"/>
      <c r="E11" s="12"/>
      <c r="F11" s="12"/>
      <c r="G11" s="12"/>
      <c r="H11" s="503"/>
      <c r="I11" s="503"/>
      <c r="J11" s="12"/>
      <c r="K11" s="12"/>
      <c r="L11" s="12"/>
    </row>
    <row r="12" spans="1:12" ht="23.25">
      <c r="A12" s="12"/>
      <c r="B12" s="12"/>
      <c r="C12" s="12"/>
      <c r="D12" s="12"/>
      <c r="E12" s="12"/>
      <c r="F12" s="12"/>
      <c r="G12" s="12"/>
      <c r="H12" s="503"/>
      <c r="I12" s="503"/>
      <c r="J12" s="12"/>
      <c r="K12" s="12"/>
      <c r="L12" s="12"/>
    </row>
    <row r="13" spans="1:12" ht="23.25">
      <c r="A13" s="12"/>
      <c r="B13" s="12"/>
      <c r="C13" s="12"/>
      <c r="D13" s="12"/>
      <c r="E13" s="12"/>
      <c r="F13" s="12"/>
      <c r="G13" s="12"/>
      <c r="H13" s="503"/>
      <c r="I13" s="503"/>
      <c r="J13" s="12"/>
      <c r="K13" s="12"/>
      <c r="L13" s="12"/>
    </row>
    <row r="14" spans="1:12" ht="23.25">
      <c r="A14" s="12"/>
      <c r="B14" s="12"/>
      <c r="C14" s="12"/>
      <c r="D14" s="12"/>
      <c r="E14" s="12"/>
      <c r="F14" s="12"/>
      <c r="G14" s="12"/>
      <c r="H14" s="503"/>
      <c r="I14" s="503"/>
      <c r="J14" s="12"/>
      <c r="K14" s="12"/>
      <c r="L14" s="12"/>
    </row>
    <row r="15" spans="1:12" ht="23.25">
      <c r="A15" s="12"/>
      <c r="B15" s="12"/>
      <c r="C15" s="12"/>
      <c r="D15" s="12"/>
      <c r="E15" s="12"/>
      <c r="F15" s="12"/>
      <c r="G15" s="12"/>
      <c r="H15" s="503"/>
      <c r="I15" s="503"/>
      <c r="J15" s="12"/>
      <c r="K15" s="12"/>
      <c r="L15" s="12"/>
    </row>
    <row r="16" spans="1:12" ht="23.25">
      <c r="A16" s="12"/>
      <c r="B16" s="12"/>
      <c r="C16" s="12"/>
      <c r="D16" s="12"/>
      <c r="E16" s="12"/>
      <c r="F16" s="12"/>
      <c r="G16" s="12"/>
      <c r="H16" s="503"/>
      <c r="I16" s="503"/>
      <c r="J16" s="12"/>
      <c r="K16" s="12"/>
      <c r="L16" s="12"/>
    </row>
    <row r="17" spans="1:12" ht="23.25">
      <c r="A17" s="12"/>
      <c r="B17" s="12"/>
      <c r="C17" s="12"/>
      <c r="D17" s="12"/>
      <c r="E17" s="12"/>
      <c r="F17" s="12"/>
      <c r="G17" s="12"/>
      <c r="H17" s="503"/>
      <c r="I17" s="503"/>
      <c r="J17" s="12"/>
      <c r="K17" s="12"/>
      <c r="L17" s="12"/>
    </row>
    <row r="18" spans="1:12" ht="23.25">
      <c r="A18" s="12"/>
      <c r="B18" s="12"/>
      <c r="C18" s="12"/>
      <c r="D18" s="12"/>
      <c r="E18" s="12"/>
      <c r="F18" s="12"/>
      <c r="G18" s="12"/>
      <c r="H18" s="503"/>
      <c r="I18" s="503"/>
      <c r="J18" s="12"/>
      <c r="K18" s="12"/>
      <c r="L18" s="12"/>
    </row>
    <row r="19" spans="1:12" ht="23.25">
      <c r="A19" s="12"/>
      <c r="B19" s="12"/>
      <c r="C19" s="12"/>
      <c r="D19" s="12"/>
      <c r="E19" s="12"/>
      <c r="F19" s="12"/>
      <c r="G19" s="12"/>
      <c r="H19" s="503"/>
      <c r="I19" s="503"/>
      <c r="J19" s="12"/>
      <c r="K19" s="12"/>
      <c r="L19" s="12"/>
    </row>
    <row r="20" spans="1:12" ht="23.25">
      <c r="A20" s="12"/>
      <c r="B20" s="12"/>
      <c r="C20" s="12"/>
      <c r="D20" s="12"/>
      <c r="E20" s="12"/>
      <c r="F20" s="12"/>
      <c r="G20" s="12"/>
      <c r="H20" s="503"/>
      <c r="I20" s="503"/>
      <c r="J20" s="12"/>
      <c r="K20" s="12"/>
      <c r="L20" s="12"/>
    </row>
    <row r="21" spans="1:12" ht="23.25">
      <c r="A21" s="12"/>
      <c r="B21" s="12"/>
      <c r="C21" s="12"/>
      <c r="D21" s="12"/>
      <c r="E21" s="12"/>
      <c r="F21" s="12"/>
      <c r="G21" s="12"/>
      <c r="H21" s="503"/>
      <c r="I21" s="503"/>
      <c r="J21" s="12"/>
      <c r="K21" s="12"/>
      <c r="L21" s="12"/>
    </row>
    <row r="22" spans="1:12" ht="23.25">
      <c r="A22" s="12"/>
      <c r="B22" s="12"/>
      <c r="C22" s="12"/>
      <c r="D22" s="12"/>
      <c r="E22" s="12"/>
      <c r="F22" s="12"/>
      <c r="G22" s="12"/>
      <c r="H22" s="503"/>
      <c r="I22" s="503"/>
      <c r="J22" s="12"/>
      <c r="K22" s="12"/>
      <c r="L22" s="12"/>
    </row>
    <row r="23" spans="1:12" ht="23.25">
      <c r="A23" s="12"/>
      <c r="B23" s="12"/>
      <c r="C23" s="12"/>
      <c r="D23" s="12"/>
      <c r="E23" s="12"/>
      <c r="F23" s="12"/>
      <c r="G23" s="12"/>
      <c r="H23" s="503"/>
      <c r="I23" s="503"/>
      <c r="J23" s="12"/>
      <c r="K23" s="12"/>
      <c r="L23" s="12"/>
    </row>
    <row r="24" spans="1:12" ht="23.25">
      <c r="A24" s="12"/>
      <c r="B24" s="12"/>
      <c r="C24" s="12"/>
      <c r="D24" s="12"/>
      <c r="E24" s="12"/>
      <c r="F24" s="12"/>
      <c r="G24" s="12"/>
      <c r="H24" s="503"/>
      <c r="I24" s="503"/>
      <c r="J24" s="12"/>
      <c r="K24" s="12"/>
      <c r="L24" s="12"/>
    </row>
    <row r="25" spans="1:12" ht="23.25">
      <c r="A25" s="12"/>
      <c r="B25" s="12"/>
      <c r="C25" s="12"/>
      <c r="D25" s="12"/>
      <c r="E25" s="12"/>
      <c r="F25" s="12"/>
      <c r="G25" s="12"/>
      <c r="H25" s="503"/>
      <c r="I25" s="503"/>
      <c r="J25" s="12"/>
      <c r="K25" s="12"/>
      <c r="L25" s="12"/>
    </row>
    <row r="26" spans="1:12" ht="23.25">
      <c r="A26" s="15"/>
      <c r="B26" s="15"/>
      <c r="C26" s="15"/>
      <c r="D26" s="15"/>
      <c r="E26" s="15"/>
      <c r="F26" s="15"/>
      <c r="G26" s="15"/>
      <c r="H26" s="504"/>
      <c r="I26" s="504"/>
      <c r="J26" s="15"/>
      <c r="K26" s="15"/>
      <c r="L26" s="15"/>
    </row>
  </sheetData>
  <sheetProtection/>
  <mergeCells count="18">
    <mergeCell ref="F7:F9"/>
    <mergeCell ref="G7:G9"/>
    <mergeCell ref="A1:L1"/>
    <mergeCell ref="A2:L2"/>
    <mergeCell ref="A3:L3"/>
    <mergeCell ref="M3:R3"/>
    <mergeCell ref="A4:L4"/>
    <mergeCell ref="M4:R4"/>
    <mergeCell ref="H7:K7"/>
    <mergeCell ref="L7:L9"/>
    <mergeCell ref="A5:L5"/>
    <mergeCell ref="M5:R5"/>
    <mergeCell ref="A6:L6"/>
    <mergeCell ref="A7:A9"/>
    <mergeCell ref="B7:B9"/>
    <mergeCell ref="C7:C9"/>
    <mergeCell ref="D7:D9"/>
    <mergeCell ref="E7:E9"/>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rgb="FFFF0000"/>
  </sheetPr>
  <dimension ref="A1:S25"/>
  <sheetViews>
    <sheetView zoomScale="80" zoomScaleNormal="80" zoomScalePageLayoutView="0" workbookViewId="0" topLeftCell="A1">
      <pane ySplit="9" topLeftCell="A10" activePane="bottomLeft" state="frozen"/>
      <selection pane="topLeft" activeCell="A1" sqref="A1"/>
      <selection pane="bottomLeft" activeCell="A10" sqref="A10:IV10"/>
    </sheetView>
  </sheetViews>
  <sheetFormatPr defaultColWidth="9.140625" defaultRowHeight="15"/>
  <cols>
    <col min="1" max="1" width="5.8515625" style="13" customWidth="1"/>
    <col min="2" max="2" width="23.421875" style="13" customWidth="1"/>
    <col min="3" max="3" width="20.00390625" style="13" customWidth="1"/>
    <col min="4" max="4" width="17.00390625" style="13" customWidth="1"/>
    <col min="5" max="5" width="14.00390625" style="13" customWidth="1"/>
    <col min="6" max="6" width="10.421875" style="13" customWidth="1"/>
    <col min="7" max="7" width="11.421875" style="13" customWidth="1"/>
    <col min="8" max="9" width="9.28125" style="13" customWidth="1"/>
    <col min="10" max="10" width="8.140625" style="13" customWidth="1"/>
    <col min="11" max="11" width="8.28125" style="13" customWidth="1"/>
    <col min="12" max="12" width="10.8515625" style="13" customWidth="1"/>
    <col min="13" max="16384" width="9.00390625" style="13" customWidth="1"/>
  </cols>
  <sheetData>
    <row r="1" spans="1:19" ht="23.25">
      <c r="A1" s="788" t="s">
        <v>555</v>
      </c>
      <c r="B1" s="788"/>
      <c r="C1" s="788"/>
      <c r="D1" s="788"/>
      <c r="E1" s="788"/>
      <c r="F1" s="788"/>
      <c r="G1" s="788"/>
      <c r="H1" s="788"/>
      <c r="I1" s="788"/>
      <c r="J1" s="788"/>
      <c r="K1" s="788"/>
      <c r="L1" s="788"/>
      <c r="M1" s="618" t="s">
        <v>1940</v>
      </c>
      <c r="N1" s="496"/>
      <c r="O1" s="496"/>
      <c r="P1" s="496"/>
      <c r="Q1" s="496"/>
      <c r="R1" s="496"/>
      <c r="S1" s="497"/>
    </row>
    <row r="2" spans="1:19" ht="23.25">
      <c r="A2" s="780" t="s">
        <v>632</v>
      </c>
      <c r="B2" s="780"/>
      <c r="C2" s="780"/>
      <c r="D2" s="780"/>
      <c r="E2" s="780"/>
      <c r="F2" s="780"/>
      <c r="G2" s="780"/>
      <c r="H2" s="780"/>
      <c r="I2" s="780"/>
      <c r="J2" s="780"/>
      <c r="K2" s="780"/>
      <c r="L2" s="780"/>
      <c r="M2" s="498" t="s">
        <v>0</v>
      </c>
      <c r="N2" s="499"/>
      <c r="O2" s="499"/>
      <c r="P2" s="499"/>
      <c r="Q2" s="499"/>
      <c r="R2" s="499"/>
      <c r="S2" s="500"/>
    </row>
    <row r="3" spans="1:19" ht="23.25">
      <c r="A3" s="747" t="s">
        <v>1941</v>
      </c>
      <c r="B3" s="780"/>
      <c r="C3" s="780"/>
      <c r="D3" s="780"/>
      <c r="E3" s="780"/>
      <c r="F3" s="780"/>
      <c r="G3" s="780"/>
      <c r="H3" s="780"/>
      <c r="I3" s="780"/>
      <c r="J3" s="780"/>
      <c r="K3" s="780"/>
      <c r="L3" s="780"/>
      <c r="M3" s="533" t="s">
        <v>1942</v>
      </c>
      <c r="N3" s="534"/>
      <c r="O3" s="534"/>
      <c r="P3" s="534"/>
      <c r="Q3" s="534"/>
      <c r="R3" s="534"/>
      <c r="S3" s="532"/>
    </row>
    <row r="4" spans="1:12" ht="23.25">
      <c r="A4" s="780" t="s">
        <v>1943</v>
      </c>
      <c r="B4" s="780"/>
      <c r="C4" s="780"/>
      <c r="D4" s="780"/>
      <c r="E4" s="780"/>
      <c r="F4" s="780"/>
      <c r="G4" s="780"/>
      <c r="H4" s="780"/>
      <c r="I4" s="780"/>
      <c r="J4" s="780"/>
      <c r="K4" s="780"/>
      <c r="L4" s="780"/>
    </row>
    <row r="5" spans="1:12" ht="23.25" customHeight="1">
      <c r="A5" s="780" t="s">
        <v>1566</v>
      </c>
      <c r="B5" s="780"/>
      <c r="C5" s="780"/>
      <c r="D5" s="780"/>
      <c r="E5" s="780"/>
      <c r="F5" s="780"/>
      <c r="G5" s="780"/>
      <c r="H5" s="780"/>
      <c r="I5" s="780"/>
      <c r="J5" s="780"/>
      <c r="K5" s="780"/>
      <c r="L5" s="780"/>
    </row>
    <row r="6" spans="1:12" ht="23.25" customHeight="1">
      <c r="A6" s="804" t="s">
        <v>1567</v>
      </c>
      <c r="B6" s="804"/>
      <c r="C6" s="804"/>
      <c r="D6" s="804"/>
      <c r="E6" s="804"/>
      <c r="F6" s="804"/>
      <c r="G6" s="804"/>
      <c r="H6" s="804"/>
      <c r="I6" s="804"/>
      <c r="J6" s="804"/>
      <c r="K6" s="804"/>
      <c r="L6" s="804"/>
    </row>
    <row r="7" spans="1:12" ht="23.25">
      <c r="A7" s="791" t="s">
        <v>2</v>
      </c>
      <c r="B7" s="791" t="s">
        <v>638</v>
      </c>
      <c r="C7" s="791" t="s">
        <v>4</v>
      </c>
      <c r="D7" s="791" t="s">
        <v>0</v>
      </c>
      <c r="E7" s="791" t="s">
        <v>5</v>
      </c>
      <c r="F7" s="791" t="s">
        <v>639</v>
      </c>
      <c r="G7" s="791" t="s">
        <v>17</v>
      </c>
      <c r="H7" s="791" t="s">
        <v>7</v>
      </c>
      <c r="I7" s="791"/>
      <c r="J7" s="791"/>
      <c r="K7" s="791"/>
      <c r="L7" s="791" t="s">
        <v>8</v>
      </c>
    </row>
    <row r="8" spans="1:12" ht="23.25">
      <c r="A8" s="791"/>
      <c r="B8" s="791"/>
      <c r="C8" s="791"/>
      <c r="D8" s="791"/>
      <c r="E8" s="791"/>
      <c r="F8" s="791"/>
      <c r="G8" s="791"/>
      <c r="H8" s="359" t="s">
        <v>9</v>
      </c>
      <c r="I8" s="359" t="s">
        <v>10</v>
      </c>
      <c r="J8" s="358" t="s">
        <v>11</v>
      </c>
      <c r="K8" s="358" t="s">
        <v>12</v>
      </c>
      <c r="L8" s="791"/>
    </row>
    <row r="9" spans="1:12" ht="23.25">
      <c r="A9" s="791"/>
      <c r="B9" s="791"/>
      <c r="C9" s="791"/>
      <c r="D9" s="791"/>
      <c r="E9" s="791"/>
      <c r="F9" s="791"/>
      <c r="G9" s="791"/>
      <c r="H9" s="370" t="s">
        <v>13</v>
      </c>
      <c r="I9" s="370" t="s">
        <v>14</v>
      </c>
      <c r="J9" s="358" t="s">
        <v>15</v>
      </c>
      <c r="K9" s="358" t="s">
        <v>16</v>
      </c>
      <c r="L9" s="791"/>
    </row>
    <row r="10" spans="1:12" ht="23.25">
      <c r="A10" s="501"/>
      <c r="B10" s="501"/>
      <c r="C10" s="501"/>
      <c r="D10" s="501"/>
      <c r="E10" s="501"/>
      <c r="F10" s="501"/>
      <c r="G10" s="501"/>
      <c r="H10" s="502"/>
      <c r="I10" s="502"/>
      <c r="J10" s="501"/>
      <c r="K10" s="501"/>
      <c r="L10" s="501"/>
    </row>
    <row r="11" spans="1:12" ht="23.25">
      <c r="A11" s="12"/>
      <c r="B11" s="12"/>
      <c r="C11" s="12"/>
      <c r="D11" s="12"/>
      <c r="E11" s="12"/>
      <c r="F11" s="12"/>
      <c r="G11" s="12"/>
      <c r="H11" s="503"/>
      <c r="I11" s="503"/>
      <c r="J11" s="12"/>
      <c r="K11" s="12"/>
      <c r="L11" s="12"/>
    </row>
    <row r="12" spans="1:12" ht="23.25">
      <c r="A12" s="12"/>
      <c r="B12" s="12"/>
      <c r="C12" s="12"/>
      <c r="D12" s="12"/>
      <c r="E12" s="12"/>
      <c r="F12" s="12"/>
      <c r="G12" s="12"/>
      <c r="H12" s="503"/>
      <c r="I12" s="503"/>
      <c r="J12" s="12"/>
      <c r="K12" s="12"/>
      <c r="L12" s="12"/>
    </row>
    <row r="13" spans="1:12" ht="23.25">
      <c r="A13" s="12"/>
      <c r="B13" s="12"/>
      <c r="C13" s="12"/>
      <c r="D13" s="12"/>
      <c r="E13" s="12"/>
      <c r="F13" s="12"/>
      <c r="G13" s="12"/>
      <c r="H13" s="503"/>
      <c r="I13" s="503"/>
      <c r="J13" s="12"/>
      <c r="K13" s="12"/>
      <c r="L13" s="12"/>
    </row>
    <row r="14" spans="1:12" ht="23.25">
      <c r="A14" s="12"/>
      <c r="B14" s="12"/>
      <c r="C14" s="12"/>
      <c r="D14" s="12"/>
      <c r="E14" s="12"/>
      <c r="F14" s="12"/>
      <c r="G14" s="12"/>
      <c r="H14" s="503"/>
      <c r="I14" s="503"/>
      <c r="J14" s="12"/>
      <c r="K14" s="12"/>
      <c r="L14" s="12"/>
    </row>
    <row r="15" spans="1:12" ht="23.25">
      <c r="A15" s="12"/>
      <c r="B15" s="12"/>
      <c r="C15" s="12"/>
      <c r="D15" s="12"/>
      <c r="E15" s="12"/>
      <c r="F15" s="12"/>
      <c r="G15" s="12"/>
      <c r="H15" s="503"/>
      <c r="I15" s="503"/>
      <c r="J15" s="12"/>
      <c r="K15" s="12"/>
      <c r="L15" s="12"/>
    </row>
    <row r="16" spans="1:12" ht="23.25">
      <c r="A16" s="12"/>
      <c r="B16" s="12"/>
      <c r="C16" s="12"/>
      <c r="D16" s="12"/>
      <c r="E16" s="12"/>
      <c r="F16" s="12"/>
      <c r="G16" s="12"/>
      <c r="H16" s="503"/>
      <c r="I16" s="503"/>
      <c r="J16" s="12"/>
      <c r="K16" s="12"/>
      <c r="L16" s="12"/>
    </row>
    <row r="17" spans="1:12" ht="23.25">
      <c r="A17" s="12"/>
      <c r="B17" s="12"/>
      <c r="C17" s="12"/>
      <c r="D17" s="12"/>
      <c r="E17" s="12"/>
      <c r="F17" s="12"/>
      <c r="G17" s="12"/>
      <c r="H17" s="503"/>
      <c r="I17" s="503"/>
      <c r="J17" s="12"/>
      <c r="K17" s="12"/>
      <c r="L17" s="12"/>
    </row>
    <row r="18" spans="1:12" ht="23.25">
      <c r="A18" s="12"/>
      <c r="B18" s="12"/>
      <c r="C18" s="12"/>
      <c r="D18" s="12"/>
      <c r="E18" s="12"/>
      <c r="F18" s="12"/>
      <c r="G18" s="12"/>
      <c r="H18" s="503"/>
      <c r="I18" s="503"/>
      <c r="J18" s="12"/>
      <c r="K18" s="12"/>
      <c r="L18" s="12"/>
    </row>
    <row r="19" spans="1:12" ht="23.25">
      <c r="A19" s="12"/>
      <c r="B19" s="12"/>
      <c r="C19" s="12"/>
      <c r="D19" s="12"/>
      <c r="E19" s="12"/>
      <c r="F19" s="12"/>
      <c r="G19" s="12"/>
      <c r="H19" s="503"/>
      <c r="I19" s="503"/>
      <c r="J19" s="12"/>
      <c r="K19" s="12"/>
      <c r="L19" s="12"/>
    </row>
    <row r="20" spans="1:12" ht="23.25">
      <c r="A20" s="12"/>
      <c r="B20" s="12"/>
      <c r="C20" s="12"/>
      <c r="D20" s="12"/>
      <c r="E20" s="12"/>
      <c r="F20" s="12"/>
      <c r="G20" s="12"/>
      <c r="H20" s="503"/>
      <c r="I20" s="503"/>
      <c r="J20" s="12"/>
      <c r="K20" s="12"/>
      <c r="L20" s="12"/>
    </row>
    <row r="21" spans="1:12" ht="23.25">
      <c r="A21" s="12"/>
      <c r="B21" s="12"/>
      <c r="C21" s="12"/>
      <c r="D21" s="12"/>
      <c r="E21" s="12"/>
      <c r="F21" s="12"/>
      <c r="G21" s="12"/>
      <c r="H21" s="503"/>
      <c r="I21" s="503"/>
      <c r="J21" s="12"/>
      <c r="K21" s="12"/>
      <c r="L21" s="12"/>
    </row>
    <row r="22" spans="1:12" ht="23.25">
      <c r="A22" s="12"/>
      <c r="B22" s="12"/>
      <c r="C22" s="12"/>
      <c r="D22" s="12"/>
      <c r="E22" s="12"/>
      <c r="F22" s="12"/>
      <c r="G22" s="12"/>
      <c r="H22" s="503"/>
      <c r="I22" s="503"/>
      <c r="J22" s="12"/>
      <c r="K22" s="12"/>
      <c r="L22" s="12"/>
    </row>
    <row r="23" spans="1:12" ht="23.25">
      <c r="A23" s="12"/>
      <c r="B23" s="12"/>
      <c r="C23" s="12"/>
      <c r="D23" s="12"/>
      <c r="E23" s="12"/>
      <c r="F23" s="12"/>
      <c r="G23" s="12"/>
      <c r="H23" s="503"/>
      <c r="I23" s="503"/>
      <c r="J23" s="12"/>
      <c r="K23" s="12"/>
      <c r="L23" s="12"/>
    </row>
    <row r="24" spans="1:12" ht="23.25">
      <c r="A24" s="12"/>
      <c r="B24" s="12"/>
      <c r="C24" s="12"/>
      <c r="D24" s="12"/>
      <c r="E24" s="12"/>
      <c r="F24" s="12"/>
      <c r="G24" s="12"/>
      <c r="H24" s="503"/>
      <c r="I24" s="503"/>
      <c r="J24" s="12"/>
      <c r="K24" s="12"/>
      <c r="L24" s="12"/>
    </row>
    <row r="25" spans="1:12" ht="23.25">
      <c r="A25" s="15"/>
      <c r="B25" s="15"/>
      <c r="C25" s="15"/>
      <c r="D25" s="15"/>
      <c r="E25" s="15"/>
      <c r="F25" s="15"/>
      <c r="G25" s="15"/>
      <c r="H25" s="504"/>
      <c r="I25" s="504"/>
      <c r="J25" s="15"/>
      <c r="K25" s="15"/>
      <c r="L25" s="15"/>
    </row>
  </sheetData>
  <sheetProtection/>
  <mergeCells count="15">
    <mergeCell ref="A1:L1"/>
    <mergeCell ref="A2:L2"/>
    <mergeCell ref="A3:L3"/>
    <mergeCell ref="A4:L4"/>
    <mergeCell ref="A5:L5"/>
    <mergeCell ref="A6:L6"/>
    <mergeCell ref="G7:G9"/>
    <mergeCell ref="H7:K7"/>
    <mergeCell ref="L7:L9"/>
    <mergeCell ref="A7:A9"/>
    <mergeCell ref="B7:B9"/>
    <mergeCell ref="C7:C9"/>
    <mergeCell ref="D7:D9"/>
    <mergeCell ref="E7:E9"/>
    <mergeCell ref="F7:F9"/>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V45"/>
  <sheetViews>
    <sheetView zoomScale="80" zoomScaleNormal="80" zoomScalePageLayoutView="0" workbookViewId="0" topLeftCell="A1">
      <pane ySplit="9" topLeftCell="A10" activePane="bottomLeft" state="frozen"/>
      <selection pane="topLeft" activeCell="A1" sqref="A1"/>
      <selection pane="bottomLeft" activeCell="A10" sqref="A10:IV10"/>
    </sheetView>
  </sheetViews>
  <sheetFormatPr defaultColWidth="9.140625" defaultRowHeight="15"/>
  <cols>
    <col min="1" max="1" width="5.28125" style="4" customWidth="1"/>
    <col min="2" max="2" width="25.00390625" style="4" customWidth="1"/>
    <col min="3" max="3" width="30.00390625" style="4" customWidth="1"/>
    <col min="4" max="4" width="21.140625" style="4" customWidth="1"/>
    <col min="5" max="5" width="15.8515625" style="4" customWidth="1"/>
    <col min="6" max="6" width="12.28125" style="4" customWidth="1"/>
    <col min="7" max="7" width="13.140625" style="4" bestFit="1" customWidth="1"/>
    <col min="8" max="11" width="8.421875" style="4" bestFit="1" customWidth="1"/>
    <col min="12" max="12" width="10.00390625" style="4" bestFit="1" customWidth="1"/>
    <col min="13" max="13" width="4.8515625" style="4" bestFit="1" customWidth="1"/>
    <col min="14" max="14" width="5.28125" style="4" bestFit="1" customWidth="1"/>
    <col min="15" max="15" width="12.7109375" style="4" bestFit="1" customWidth="1"/>
    <col min="16" max="16" width="13.140625" style="4" bestFit="1" customWidth="1"/>
    <col min="17" max="18" width="4.8515625" style="4" bestFit="1" customWidth="1"/>
    <col min="19" max="19" width="7.421875" style="4" bestFit="1" customWidth="1"/>
    <col min="20" max="20" width="9.8515625" style="4" bestFit="1" customWidth="1"/>
    <col min="21" max="16384" width="9.00390625" style="4" customWidth="1"/>
  </cols>
  <sheetData>
    <row r="1" spans="1:13" ht="23.25">
      <c r="A1" s="788" t="s">
        <v>555</v>
      </c>
      <c r="B1" s="788"/>
      <c r="C1" s="788"/>
      <c r="D1" s="788"/>
      <c r="E1" s="788"/>
      <c r="F1" s="788"/>
      <c r="G1" s="788"/>
      <c r="H1" s="788"/>
      <c r="I1" s="788"/>
      <c r="J1" s="788"/>
      <c r="K1" s="788"/>
      <c r="L1" s="788"/>
      <c r="M1" s="4" t="s">
        <v>1944</v>
      </c>
    </row>
    <row r="2" spans="1:12" ht="23.25">
      <c r="A2" s="780" t="s">
        <v>1945</v>
      </c>
      <c r="B2" s="780"/>
      <c r="C2" s="780"/>
      <c r="D2" s="780"/>
      <c r="E2" s="780"/>
      <c r="F2" s="780"/>
      <c r="G2" s="780"/>
      <c r="H2" s="780"/>
      <c r="I2" s="780"/>
      <c r="J2" s="780"/>
      <c r="K2" s="780"/>
      <c r="L2" s="780"/>
    </row>
    <row r="3" spans="1:12" ht="23.25">
      <c r="A3" s="852" t="s">
        <v>1946</v>
      </c>
      <c r="B3" s="780"/>
      <c r="C3" s="780"/>
      <c r="D3" s="780"/>
      <c r="E3" s="780"/>
      <c r="F3" s="780"/>
      <c r="G3" s="780"/>
      <c r="H3" s="780"/>
      <c r="I3" s="780"/>
      <c r="J3" s="780"/>
      <c r="K3" s="780"/>
      <c r="L3" s="780"/>
    </row>
    <row r="4" spans="1:12" ht="23.25">
      <c r="A4" s="780" t="s">
        <v>1947</v>
      </c>
      <c r="B4" s="780"/>
      <c r="C4" s="780"/>
      <c r="D4" s="780"/>
      <c r="E4" s="780"/>
      <c r="F4" s="780"/>
      <c r="G4" s="780"/>
      <c r="H4" s="780"/>
      <c r="I4" s="780"/>
      <c r="J4" s="780"/>
      <c r="K4" s="780"/>
      <c r="L4" s="780"/>
    </row>
    <row r="5" spans="1:12" ht="23.25">
      <c r="A5" s="780" t="s">
        <v>559</v>
      </c>
      <c r="B5" s="780"/>
      <c r="C5" s="780"/>
      <c r="D5" s="780"/>
      <c r="E5" s="780"/>
      <c r="F5" s="780"/>
      <c r="G5" s="780"/>
      <c r="H5" s="780"/>
      <c r="I5" s="780"/>
      <c r="J5" s="780"/>
      <c r="K5" s="780"/>
      <c r="L5" s="780"/>
    </row>
    <row r="6" spans="1:12" ht="23.25">
      <c r="A6" s="780" t="s">
        <v>1948</v>
      </c>
      <c r="B6" s="780"/>
      <c r="C6" s="780"/>
      <c r="D6" s="780"/>
      <c r="E6" s="780"/>
      <c r="F6" s="780"/>
      <c r="G6" s="780"/>
      <c r="H6" s="780"/>
      <c r="I6" s="780"/>
      <c r="J6" s="780"/>
      <c r="K6" s="780"/>
      <c r="L6" s="780"/>
    </row>
    <row r="7" spans="1:20" ht="23.25">
      <c r="A7" s="822" t="s">
        <v>2</v>
      </c>
      <c r="B7" s="822" t="s">
        <v>1664</v>
      </c>
      <c r="C7" s="822" t="s">
        <v>4</v>
      </c>
      <c r="D7" s="822" t="s">
        <v>0</v>
      </c>
      <c r="E7" s="822" t="s">
        <v>5</v>
      </c>
      <c r="F7" s="822" t="s">
        <v>6</v>
      </c>
      <c r="G7" s="822" t="s">
        <v>17</v>
      </c>
      <c r="H7" s="849" t="s">
        <v>7</v>
      </c>
      <c r="I7" s="850"/>
      <c r="J7" s="850"/>
      <c r="K7" s="851"/>
      <c r="L7" s="822" t="s">
        <v>8</v>
      </c>
      <c r="M7" s="778" t="s">
        <v>376</v>
      </c>
      <c r="N7" s="778"/>
      <c r="O7" s="779"/>
      <c r="P7" s="779"/>
      <c r="Q7" s="779"/>
      <c r="R7" s="779"/>
      <c r="S7" s="779"/>
      <c r="T7" s="779"/>
    </row>
    <row r="8" spans="1:20" ht="23.25">
      <c r="A8" s="823"/>
      <c r="B8" s="823"/>
      <c r="C8" s="823"/>
      <c r="D8" s="823"/>
      <c r="E8" s="823"/>
      <c r="F8" s="823"/>
      <c r="G8" s="823"/>
      <c r="H8" s="644" t="s">
        <v>9</v>
      </c>
      <c r="I8" s="644" t="s">
        <v>10</v>
      </c>
      <c r="J8" s="358" t="s">
        <v>11</v>
      </c>
      <c r="K8" s="358" t="s">
        <v>12</v>
      </c>
      <c r="L8" s="823"/>
      <c r="M8" s="356" t="s">
        <v>377</v>
      </c>
      <c r="N8" s="779" t="s">
        <v>378</v>
      </c>
      <c r="O8" s="779"/>
      <c r="P8" s="779"/>
      <c r="Q8" s="356" t="s">
        <v>309</v>
      </c>
      <c r="R8" s="356" t="s">
        <v>372</v>
      </c>
      <c r="S8" s="356" t="s">
        <v>379</v>
      </c>
      <c r="T8" s="356" t="s">
        <v>380</v>
      </c>
    </row>
    <row r="9" spans="1:16" ht="23.25">
      <c r="A9" s="824"/>
      <c r="B9" s="824"/>
      <c r="C9" s="824"/>
      <c r="D9" s="824"/>
      <c r="E9" s="824"/>
      <c r="F9" s="824"/>
      <c r="G9" s="824"/>
      <c r="H9" s="358" t="s">
        <v>13</v>
      </c>
      <c r="I9" s="358" t="s">
        <v>14</v>
      </c>
      <c r="J9" s="358" t="s">
        <v>15</v>
      </c>
      <c r="K9" s="358" t="s">
        <v>16</v>
      </c>
      <c r="L9" s="824"/>
      <c r="N9" s="114" t="s">
        <v>551</v>
      </c>
      <c r="O9" s="119" t="s">
        <v>552</v>
      </c>
      <c r="P9" s="119" t="s">
        <v>553</v>
      </c>
    </row>
    <row r="10" spans="1:20" ht="232.5">
      <c r="A10" s="185">
        <v>1</v>
      </c>
      <c r="B10" s="3" t="s">
        <v>1949</v>
      </c>
      <c r="C10" s="3" t="s">
        <v>1950</v>
      </c>
      <c r="D10" s="3" t="s">
        <v>1951</v>
      </c>
      <c r="E10" s="3" t="s">
        <v>1952</v>
      </c>
      <c r="F10" s="3" t="s">
        <v>1953</v>
      </c>
      <c r="G10" s="242">
        <v>120000</v>
      </c>
      <c r="H10" s="645">
        <v>20000</v>
      </c>
      <c r="I10" s="645">
        <v>40000</v>
      </c>
      <c r="J10" s="645">
        <v>40000</v>
      </c>
      <c r="K10" s="645">
        <v>20000</v>
      </c>
      <c r="L10" s="6" t="s">
        <v>321</v>
      </c>
      <c r="O10" s="272">
        <f>G10</f>
        <v>120000</v>
      </c>
      <c r="T10" s="120">
        <f>SUM(M10:S10)</f>
        <v>120000</v>
      </c>
    </row>
    <row r="11" spans="1:20" s="13" customFormat="1" ht="232.5">
      <c r="A11" s="139">
        <v>2</v>
      </c>
      <c r="B11" s="254" t="s">
        <v>1954</v>
      </c>
      <c r="C11" s="254" t="s">
        <v>1955</v>
      </c>
      <c r="D11" s="254" t="s">
        <v>1956</v>
      </c>
      <c r="E11" s="254" t="s">
        <v>1957</v>
      </c>
      <c r="F11" s="646" t="s">
        <v>1958</v>
      </c>
      <c r="G11" s="647">
        <v>12000</v>
      </c>
      <c r="H11" s="647">
        <v>12000</v>
      </c>
      <c r="I11" s="323"/>
      <c r="J11" s="323"/>
      <c r="K11" s="323"/>
      <c r="L11" s="254" t="s">
        <v>1959</v>
      </c>
      <c r="M11" s="4"/>
      <c r="N11" s="4"/>
      <c r="O11" s="123">
        <f>G11</f>
        <v>12000</v>
      </c>
      <c r="P11" s="123"/>
      <c r="Q11" s="4"/>
      <c r="R11" s="4"/>
      <c r="S11" s="4"/>
      <c r="T11" s="120">
        <f>SUM(M11:S11)</f>
        <v>12000</v>
      </c>
    </row>
    <row r="12" spans="1:20" ht="116.25">
      <c r="A12" s="191">
        <v>3</v>
      </c>
      <c r="B12" s="281" t="s">
        <v>1960</v>
      </c>
      <c r="C12" s="281" t="s">
        <v>1961</v>
      </c>
      <c r="D12" s="281" t="s">
        <v>1962</v>
      </c>
      <c r="E12" s="235" t="s">
        <v>1963</v>
      </c>
      <c r="F12" s="648" t="s">
        <v>1964</v>
      </c>
      <c r="G12" s="643">
        <v>15600</v>
      </c>
      <c r="H12" s="554"/>
      <c r="I12" s="554"/>
      <c r="J12" s="238" t="s">
        <v>1929</v>
      </c>
      <c r="K12" s="236"/>
      <c r="L12" s="236" t="s">
        <v>1965</v>
      </c>
      <c r="M12" s="120"/>
      <c r="N12" s="120"/>
      <c r="O12" s="272">
        <f aca="true" t="shared" si="0" ref="O12:O22">G12</f>
        <v>15600</v>
      </c>
      <c r="P12" s="120"/>
      <c r="Q12" s="120"/>
      <c r="R12" s="120"/>
      <c r="T12" s="120">
        <f aca="true" t="shared" si="1" ref="T12:T43">SUM(M12:S12)</f>
        <v>15600</v>
      </c>
    </row>
    <row r="13" spans="1:20" ht="46.5">
      <c r="A13" s="139">
        <v>4</v>
      </c>
      <c r="B13" s="281" t="s">
        <v>1966</v>
      </c>
      <c r="C13" s="281" t="s">
        <v>1967</v>
      </c>
      <c r="D13" s="281" t="s">
        <v>1968</v>
      </c>
      <c r="E13" s="238">
        <v>80</v>
      </c>
      <c r="F13" s="238" t="s">
        <v>1969</v>
      </c>
      <c r="G13" s="643">
        <v>20800</v>
      </c>
      <c r="H13" s="554"/>
      <c r="I13" s="554"/>
      <c r="J13" s="236"/>
      <c r="K13" s="238" t="s">
        <v>1929</v>
      </c>
      <c r="L13" s="236" t="s">
        <v>1965</v>
      </c>
      <c r="O13" s="272">
        <f t="shared" si="0"/>
        <v>20800</v>
      </c>
      <c r="P13" s="272"/>
      <c r="T13" s="120">
        <f t="shared" si="1"/>
        <v>20800</v>
      </c>
    </row>
    <row r="14" spans="1:20" ht="46.5">
      <c r="A14" s="191">
        <v>5</v>
      </c>
      <c r="B14" s="281" t="s">
        <v>1970</v>
      </c>
      <c r="C14" s="281" t="s">
        <v>1971</v>
      </c>
      <c r="D14" s="281" t="s">
        <v>1968</v>
      </c>
      <c r="E14" s="238">
        <v>80</v>
      </c>
      <c r="F14" s="238" t="s">
        <v>1969</v>
      </c>
      <c r="G14" s="643">
        <v>11200</v>
      </c>
      <c r="H14" s="554"/>
      <c r="I14" s="554"/>
      <c r="J14" s="236"/>
      <c r="K14" s="238" t="s">
        <v>1929</v>
      </c>
      <c r="L14" s="236" t="s">
        <v>1965</v>
      </c>
      <c r="O14" s="272">
        <f t="shared" si="0"/>
        <v>11200</v>
      </c>
      <c r="T14" s="120">
        <f t="shared" si="1"/>
        <v>11200</v>
      </c>
    </row>
    <row r="15" spans="1:20" ht="46.5">
      <c r="A15" s="139">
        <v>6</v>
      </c>
      <c r="B15" s="281" t="s">
        <v>1972</v>
      </c>
      <c r="C15" s="281" t="s">
        <v>1973</v>
      </c>
      <c r="D15" s="281" t="s">
        <v>1974</v>
      </c>
      <c r="E15" s="238">
        <v>50</v>
      </c>
      <c r="F15" s="238" t="s">
        <v>1975</v>
      </c>
      <c r="G15" s="643">
        <v>45000</v>
      </c>
      <c r="H15" s="554"/>
      <c r="I15" s="554"/>
      <c r="J15" s="238" t="s">
        <v>1929</v>
      </c>
      <c r="K15" s="236"/>
      <c r="L15" s="236" t="s">
        <v>1976</v>
      </c>
      <c r="O15" s="272">
        <f t="shared" si="0"/>
        <v>45000</v>
      </c>
      <c r="T15" s="120">
        <f t="shared" si="1"/>
        <v>45000</v>
      </c>
    </row>
    <row r="16" spans="1:20" ht="23.25">
      <c r="A16" s="185">
        <v>7</v>
      </c>
      <c r="B16" s="236" t="s">
        <v>1977</v>
      </c>
      <c r="C16" s="281" t="s">
        <v>1978</v>
      </c>
      <c r="D16" s="281" t="s">
        <v>1979</v>
      </c>
      <c r="E16" s="238">
        <v>80</v>
      </c>
      <c r="F16" s="238" t="s">
        <v>1980</v>
      </c>
      <c r="G16" s="643">
        <v>33000</v>
      </c>
      <c r="H16" s="554"/>
      <c r="I16" s="238" t="s">
        <v>1929</v>
      </c>
      <c r="J16" s="236"/>
      <c r="K16" s="236"/>
      <c r="L16" s="236" t="s">
        <v>1965</v>
      </c>
      <c r="O16" s="272">
        <f t="shared" si="0"/>
        <v>33000</v>
      </c>
      <c r="T16" s="120">
        <f t="shared" si="1"/>
        <v>33000</v>
      </c>
    </row>
    <row r="17" spans="1:20" ht="139.5">
      <c r="A17" s="139">
        <v>8</v>
      </c>
      <c r="B17" s="281" t="s">
        <v>1981</v>
      </c>
      <c r="C17" s="281" t="s">
        <v>1982</v>
      </c>
      <c r="D17" s="281" t="s">
        <v>1983</v>
      </c>
      <c r="E17" s="238">
        <v>80</v>
      </c>
      <c r="F17" s="238" t="s">
        <v>1984</v>
      </c>
      <c r="G17" s="643">
        <v>60000</v>
      </c>
      <c r="H17" s="554"/>
      <c r="I17" s="554"/>
      <c r="J17" s="238" t="s">
        <v>1929</v>
      </c>
      <c r="K17" s="236"/>
      <c r="L17" s="236" t="s">
        <v>1965</v>
      </c>
      <c r="O17" s="272">
        <f t="shared" si="0"/>
        <v>60000</v>
      </c>
      <c r="T17" s="120">
        <f t="shared" si="1"/>
        <v>60000</v>
      </c>
    </row>
    <row r="18" spans="1:20" ht="46.5">
      <c r="A18" s="191">
        <v>9</v>
      </c>
      <c r="B18" s="281" t="s">
        <v>1985</v>
      </c>
      <c r="C18" s="281" t="s">
        <v>1986</v>
      </c>
      <c r="D18" s="281" t="s">
        <v>1987</v>
      </c>
      <c r="E18" s="238">
        <v>80</v>
      </c>
      <c r="F18" s="238" t="s">
        <v>1988</v>
      </c>
      <c r="G18" s="643">
        <v>55000</v>
      </c>
      <c r="H18" s="554"/>
      <c r="I18" s="554"/>
      <c r="J18" s="238" t="s">
        <v>1929</v>
      </c>
      <c r="K18" s="236"/>
      <c r="L18" s="236" t="s">
        <v>1965</v>
      </c>
      <c r="O18" s="272">
        <f t="shared" si="0"/>
        <v>55000</v>
      </c>
      <c r="T18" s="120">
        <f t="shared" si="1"/>
        <v>55000</v>
      </c>
    </row>
    <row r="19" spans="1:22" s="13" customFormat="1" ht="93">
      <c r="A19" s="139">
        <v>10</v>
      </c>
      <c r="B19" s="3" t="s">
        <v>1989</v>
      </c>
      <c r="C19" s="649" t="s">
        <v>1990</v>
      </c>
      <c r="D19" s="3" t="s">
        <v>1991</v>
      </c>
      <c r="E19" s="650" t="s">
        <v>1992</v>
      </c>
      <c r="F19" s="185" t="s">
        <v>1993</v>
      </c>
      <c r="G19" s="152">
        <v>56000</v>
      </c>
      <c r="H19" s="610"/>
      <c r="I19" s="610"/>
      <c r="J19" s="185" t="s">
        <v>1573</v>
      </c>
      <c r="K19" s="609"/>
      <c r="L19" s="254" t="s">
        <v>1994</v>
      </c>
      <c r="O19" s="70">
        <f>G19</f>
        <v>56000</v>
      </c>
      <c r="T19" s="120">
        <f>SUM(M19:S19)</f>
        <v>56000</v>
      </c>
      <c r="V19" s="4"/>
    </row>
    <row r="20" spans="1:22" s="13" customFormat="1" ht="69.75">
      <c r="A20" s="185">
        <v>11</v>
      </c>
      <c r="B20" s="239" t="s">
        <v>1995</v>
      </c>
      <c r="C20" s="3" t="s">
        <v>1996</v>
      </c>
      <c r="D20" s="254" t="s">
        <v>1997</v>
      </c>
      <c r="E20" s="139" t="s">
        <v>1998</v>
      </c>
      <c r="F20" s="185" t="s">
        <v>1999</v>
      </c>
      <c r="G20" s="240">
        <v>215000</v>
      </c>
      <c r="H20" s="610"/>
      <c r="I20" s="610"/>
      <c r="J20" s="185"/>
      <c r="K20" s="185" t="s">
        <v>1573</v>
      </c>
      <c r="L20" s="139" t="s">
        <v>1574</v>
      </c>
      <c r="O20" s="70">
        <f>G20</f>
        <v>215000</v>
      </c>
      <c r="T20" s="120">
        <f>SUM(M20:S20)</f>
        <v>215000</v>
      </c>
      <c r="V20" s="4"/>
    </row>
    <row r="21" spans="1:20" ht="69.75">
      <c r="A21" s="139">
        <v>12</v>
      </c>
      <c r="B21" s="281" t="s">
        <v>2000</v>
      </c>
      <c r="C21" s="281" t="s">
        <v>2001</v>
      </c>
      <c r="D21" s="281" t="s">
        <v>2002</v>
      </c>
      <c r="E21" s="238"/>
      <c r="F21" s="238" t="s">
        <v>2003</v>
      </c>
      <c r="G21" s="643">
        <v>76300</v>
      </c>
      <c r="H21" s="554"/>
      <c r="I21" s="238" t="s">
        <v>1929</v>
      </c>
      <c r="J21" s="236"/>
      <c r="K21" s="236"/>
      <c r="L21" s="236" t="s">
        <v>1965</v>
      </c>
      <c r="O21" s="651">
        <f t="shared" si="0"/>
        <v>76300</v>
      </c>
      <c r="P21" s="65"/>
      <c r="Q21" s="65"/>
      <c r="R21" s="65"/>
      <c r="S21" s="65"/>
      <c r="T21" s="125">
        <f t="shared" si="1"/>
        <v>76300</v>
      </c>
    </row>
    <row r="22" spans="1:20" ht="69.75">
      <c r="A22" s="185">
        <v>13</v>
      </c>
      <c r="B22" s="281" t="s">
        <v>2004</v>
      </c>
      <c r="C22" s="281" t="s">
        <v>2005</v>
      </c>
      <c r="D22" s="236" t="s">
        <v>2006</v>
      </c>
      <c r="E22" s="238">
        <v>120</v>
      </c>
      <c r="F22" s="238" t="s">
        <v>2007</v>
      </c>
      <c r="G22" s="643">
        <v>55500</v>
      </c>
      <c r="H22" s="554"/>
      <c r="I22" s="554"/>
      <c r="J22" s="236"/>
      <c r="K22" s="238" t="s">
        <v>1929</v>
      </c>
      <c r="L22" s="236" t="s">
        <v>1965</v>
      </c>
      <c r="O22" s="272">
        <f t="shared" si="0"/>
        <v>55500</v>
      </c>
      <c r="T22" s="120">
        <f t="shared" si="1"/>
        <v>55500</v>
      </c>
    </row>
    <row r="23" spans="1:20" s="13" customFormat="1" ht="348.75">
      <c r="A23" s="139">
        <v>14</v>
      </c>
      <c r="B23" s="3" t="s">
        <v>2008</v>
      </c>
      <c r="C23" s="3" t="s">
        <v>2009</v>
      </c>
      <c r="D23" s="3" t="s">
        <v>2010</v>
      </c>
      <c r="E23" s="185">
        <v>150</v>
      </c>
      <c r="F23" s="3" t="s">
        <v>2011</v>
      </c>
      <c r="G23" s="283">
        <v>60000</v>
      </c>
      <c r="H23" s="507"/>
      <c r="I23" s="507"/>
      <c r="J23" s="6"/>
      <c r="K23" s="242">
        <v>60000</v>
      </c>
      <c r="L23" s="185" t="s">
        <v>2012</v>
      </c>
      <c r="O23" s="651">
        <f>G23</f>
        <v>60000</v>
      </c>
      <c r="T23" s="120">
        <f>SUM(M23:S23)</f>
        <v>60000</v>
      </c>
    </row>
    <row r="24" spans="1:20" s="13" customFormat="1" ht="93">
      <c r="A24" s="191">
        <v>15</v>
      </c>
      <c r="B24" s="3" t="s">
        <v>2013</v>
      </c>
      <c r="C24" s="3" t="s">
        <v>2014</v>
      </c>
      <c r="D24" s="3"/>
      <c r="E24" s="185"/>
      <c r="F24" s="3"/>
      <c r="G24" s="283">
        <v>14000</v>
      </c>
      <c r="H24" s="507"/>
      <c r="I24" s="507"/>
      <c r="J24" s="6"/>
      <c r="K24" s="242"/>
      <c r="L24" s="254" t="s">
        <v>2015</v>
      </c>
      <c r="O24" s="178">
        <f>G24</f>
        <v>14000</v>
      </c>
      <c r="T24" s="120">
        <f>SUM(M24:S24)</f>
        <v>14000</v>
      </c>
    </row>
    <row r="25" spans="1:20" s="13" customFormat="1" ht="46.5">
      <c r="A25" s="185">
        <v>16</v>
      </c>
      <c r="B25" s="3" t="s">
        <v>2016</v>
      </c>
      <c r="C25" s="3"/>
      <c r="D25" s="3"/>
      <c r="E25" s="185"/>
      <c r="F25" s="3"/>
      <c r="G25" s="283">
        <v>54300</v>
      </c>
      <c r="H25" s="507"/>
      <c r="I25" s="507"/>
      <c r="J25" s="6"/>
      <c r="K25" s="242"/>
      <c r="L25" s="254" t="s">
        <v>2017</v>
      </c>
      <c r="O25" s="178">
        <f>G25</f>
        <v>54300</v>
      </c>
      <c r="T25" s="120">
        <f>SUM(M25:S25)</f>
        <v>54300</v>
      </c>
    </row>
    <row r="26" spans="1:20" s="13" customFormat="1" ht="46.5">
      <c r="A26" s="185">
        <v>17</v>
      </c>
      <c r="B26" s="3" t="s">
        <v>2018</v>
      </c>
      <c r="C26" s="3"/>
      <c r="D26" s="3"/>
      <c r="E26" s="185"/>
      <c r="F26" s="3"/>
      <c r="G26" s="283">
        <v>20800</v>
      </c>
      <c r="H26" s="507"/>
      <c r="I26" s="507"/>
      <c r="J26" s="6"/>
      <c r="K26" s="242"/>
      <c r="L26" s="254" t="s">
        <v>2017</v>
      </c>
      <c r="O26" s="178">
        <f>G26</f>
        <v>20800</v>
      </c>
      <c r="T26" s="120">
        <f>SUM(M26:S26)</f>
        <v>20800</v>
      </c>
    </row>
    <row r="27" spans="1:20" ht="116.25">
      <c r="A27" s="139">
        <v>18</v>
      </c>
      <c r="B27" s="281" t="s">
        <v>2019</v>
      </c>
      <c r="C27" s="281" t="s">
        <v>2020</v>
      </c>
      <c r="D27" s="281" t="s">
        <v>2021</v>
      </c>
      <c r="E27" s="238"/>
      <c r="F27" s="238"/>
      <c r="G27" s="643"/>
      <c r="H27" s="554"/>
      <c r="I27" s="554"/>
      <c r="J27" s="236"/>
      <c r="K27" s="236"/>
      <c r="L27" s="236" t="s">
        <v>1965</v>
      </c>
      <c r="O27" s="272"/>
      <c r="T27" s="120">
        <f t="shared" si="1"/>
        <v>0</v>
      </c>
    </row>
    <row r="28" spans="1:20" ht="46.5">
      <c r="A28" s="238"/>
      <c r="B28" s="294" t="s">
        <v>2022</v>
      </c>
      <c r="C28" s="281"/>
      <c r="D28" s="281"/>
      <c r="E28" s="238"/>
      <c r="F28" s="238"/>
      <c r="G28" s="306">
        <v>500000</v>
      </c>
      <c r="H28" s="554"/>
      <c r="I28" s="554"/>
      <c r="J28" s="236"/>
      <c r="K28" s="236"/>
      <c r="L28" s="236"/>
      <c r="M28" s="65"/>
      <c r="N28" s="65"/>
      <c r="O28" s="651"/>
      <c r="P28" s="651">
        <f>G28</f>
        <v>500000</v>
      </c>
      <c r="Q28" s="65"/>
      <c r="R28" s="65"/>
      <c r="S28" s="65"/>
      <c r="T28" s="125">
        <f t="shared" si="1"/>
        <v>500000</v>
      </c>
    </row>
    <row r="29" spans="1:20" ht="46.5">
      <c r="A29" s="236"/>
      <c r="B29" s="294" t="s">
        <v>2023</v>
      </c>
      <c r="C29" s="236"/>
      <c r="D29" s="236"/>
      <c r="E29" s="238" t="s">
        <v>2024</v>
      </c>
      <c r="F29" s="238"/>
      <c r="G29" s="306">
        <v>200000</v>
      </c>
      <c r="H29" s="554"/>
      <c r="I29" s="554"/>
      <c r="J29" s="236"/>
      <c r="K29" s="236"/>
      <c r="L29" s="236"/>
      <c r="M29" s="65"/>
      <c r="N29" s="65"/>
      <c r="O29" s="651"/>
      <c r="P29" s="651">
        <f aca="true" t="shared" si="2" ref="P29:P43">G29</f>
        <v>200000</v>
      </c>
      <c r="Q29" s="65"/>
      <c r="R29" s="65"/>
      <c r="S29" s="65"/>
      <c r="T29" s="125">
        <f t="shared" si="1"/>
        <v>200000</v>
      </c>
    </row>
    <row r="30" spans="1:20" ht="23.25">
      <c r="A30" s="236"/>
      <c r="B30" s="294" t="s">
        <v>2025</v>
      </c>
      <c r="C30" s="236"/>
      <c r="D30" s="236"/>
      <c r="E30" s="238" t="s">
        <v>2026</v>
      </c>
      <c r="F30" s="238"/>
      <c r="G30" s="306">
        <v>45000</v>
      </c>
      <c r="H30" s="554"/>
      <c r="I30" s="554"/>
      <c r="J30" s="236"/>
      <c r="K30" s="236"/>
      <c r="L30" s="236"/>
      <c r="M30" s="65"/>
      <c r="N30" s="65"/>
      <c r="O30" s="651"/>
      <c r="P30" s="651">
        <f t="shared" si="2"/>
        <v>45000</v>
      </c>
      <c r="Q30" s="65"/>
      <c r="R30" s="65"/>
      <c r="S30" s="65"/>
      <c r="T30" s="125">
        <f t="shared" si="1"/>
        <v>45000</v>
      </c>
    </row>
    <row r="31" spans="1:20" ht="46.5">
      <c r="A31" s="236"/>
      <c r="B31" s="294" t="s">
        <v>2027</v>
      </c>
      <c r="C31" s="236"/>
      <c r="D31" s="236"/>
      <c r="E31" s="238" t="s">
        <v>2026</v>
      </c>
      <c r="F31" s="238"/>
      <c r="G31" s="306">
        <v>45000</v>
      </c>
      <c r="H31" s="554"/>
      <c r="I31" s="554"/>
      <c r="J31" s="236"/>
      <c r="K31" s="236"/>
      <c r="L31" s="236"/>
      <c r="M31" s="65"/>
      <c r="N31" s="65"/>
      <c r="O31" s="651"/>
      <c r="P31" s="651">
        <f t="shared" si="2"/>
        <v>45000</v>
      </c>
      <c r="Q31" s="65"/>
      <c r="R31" s="65"/>
      <c r="S31" s="65"/>
      <c r="T31" s="125">
        <f t="shared" si="1"/>
        <v>45000</v>
      </c>
    </row>
    <row r="32" spans="1:20" ht="23.25">
      <c r="A32" s="236"/>
      <c r="B32" s="294" t="s">
        <v>2028</v>
      </c>
      <c r="C32" s="236"/>
      <c r="D32" s="236"/>
      <c r="E32" s="238" t="s">
        <v>2029</v>
      </c>
      <c r="F32" s="238"/>
      <c r="G32" s="306">
        <v>150000</v>
      </c>
      <c r="H32" s="554"/>
      <c r="I32" s="554"/>
      <c r="J32" s="236"/>
      <c r="K32" s="236"/>
      <c r="L32" s="236"/>
      <c r="M32" s="65"/>
      <c r="N32" s="65"/>
      <c r="O32" s="651"/>
      <c r="P32" s="651">
        <f t="shared" si="2"/>
        <v>150000</v>
      </c>
      <c r="Q32" s="65"/>
      <c r="R32" s="65"/>
      <c r="S32" s="65"/>
      <c r="T32" s="125">
        <f t="shared" si="1"/>
        <v>150000</v>
      </c>
    </row>
    <row r="33" spans="1:20" ht="23.25">
      <c r="A33" s="236"/>
      <c r="B33" s="294" t="s">
        <v>2030</v>
      </c>
      <c r="C33" s="236"/>
      <c r="D33" s="236"/>
      <c r="E33" s="238" t="s">
        <v>2026</v>
      </c>
      <c r="F33" s="238"/>
      <c r="G33" s="306">
        <v>45000</v>
      </c>
      <c r="H33" s="554"/>
      <c r="I33" s="554"/>
      <c r="J33" s="236"/>
      <c r="K33" s="236"/>
      <c r="L33" s="236"/>
      <c r="M33" s="65"/>
      <c r="N33" s="65"/>
      <c r="O33" s="651"/>
      <c r="P33" s="651">
        <f t="shared" si="2"/>
        <v>45000</v>
      </c>
      <c r="Q33" s="65"/>
      <c r="R33" s="65"/>
      <c r="S33" s="65"/>
      <c r="T33" s="125">
        <f t="shared" si="1"/>
        <v>45000</v>
      </c>
    </row>
    <row r="34" spans="1:20" ht="23.25">
      <c r="A34" s="236"/>
      <c r="B34" s="294" t="s">
        <v>2031</v>
      </c>
      <c r="C34" s="236"/>
      <c r="D34" s="236"/>
      <c r="E34" s="238" t="s">
        <v>2024</v>
      </c>
      <c r="F34" s="238"/>
      <c r="G34" s="306">
        <v>120000</v>
      </c>
      <c r="H34" s="554"/>
      <c r="I34" s="554"/>
      <c r="J34" s="236"/>
      <c r="K34" s="236"/>
      <c r="L34" s="236"/>
      <c r="M34" s="65"/>
      <c r="N34" s="65"/>
      <c r="O34" s="651"/>
      <c r="P34" s="651">
        <f t="shared" si="2"/>
        <v>120000</v>
      </c>
      <c r="Q34" s="65"/>
      <c r="R34" s="65"/>
      <c r="S34" s="65"/>
      <c r="T34" s="125">
        <f t="shared" si="1"/>
        <v>120000</v>
      </c>
    </row>
    <row r="35" spans="1:20" ht="23.25">
      <c r="A35" s="236"/>
      <c r="B35" s="302" t="s">
        <v>2032</v>
      </c>
      <c r="C35" s="236"/>
      <c r="D35" s="236"/>
      <c r="E35" s="238" t="s">
        <v>2026</v>
      </c>
      <c r="F35" s="238"/>
      <c r="G35" s="306">
        <v>50000</v>
      </c>
      <c r="H35" s="554"/>
      <c r="I35" s="554"/>
      <c r="J35" s="236"/>
      <c r="K35" s="236"/>
      <c r="L35" s="236"/>
      <c r="M35" s="65"/>
      <c r="N35" s="65"/>
      <c r="O35" s="651"/>
      <c r="P35" s="651">
        <f t="shared" si="2"/>
        <v>50000</v>
      </c>
      <c r="Q35" s="65"/>
      <c r="R35" s="65"/>
      <c r="S35" s="65"/>
      <c r="T35" s="125">
        <f t="shared" si="1"/>
        <v>50000</v>
      </c>
    </row>
    <row r="36" spans="1:20" ht="23.25">
      <c r="A36" s="236"/>
      <c r="B36" s="294" t="s">
        <v>2033</v>
      </c>
      <c r="C36" s="236"/>
      <c r="D36" s="236"/>
      <c r="E36" s="238" t="s">
        <v>2034</v>
      </c>
      <c r="F36" s="238"/>
      <c r="G36" s="306">
        <v>50000</v>
      </c>
      <c r="H36" s="554"/>
      <c r="I36" s="554"/>
      <c r="J36" s="236"/>
      <c r="K36" s="236"/>
      <c r="L36" s="236"/>
      <c r="M36" s="65"/>
      <c r="N36" s="65"/>
      <c r="O36" s="651"/>
      <c r="P36" s="651">
        <f t="shared" si="2"/>
        <v>50000</v>
      </c>
      <c r="Q36" s="65"/>
      <c r="R36" s="65"/>
      <c r="S36" s="65"/>
      <c r="T36" s="125">
        <f t="shared" si="1"/>
        <v>50000</v>
      </c>
    </row>
    <row r="37" spans="1:20" ht="46.5">
      <c r="A37" s="236"/>
      <c r="B37" s="294" t="s">
        <v>2035</v>
      </c>
      <c r="C37" s="236"/>
      <c r="D37" s="236"/>
      <c r="E37" s="238" t="s">
        <v>2026</v>
      </c>
      <c r="F37" s="238"/>
      <c r="G37" s="306">
        <v>50000</v>
      </c>
      <c r="H37" s="554"/>
      <c r="I37" s="554"/>
      <c r="J37" s="236"/>
      <c r="K37" s="236"/>
      <c r="L37" s="236"/>
      <c r="M37" s="65"/>
      <c r="N37" s="65"/>
      <c r="O37" s="651"/>
      <c r="P37" s="651">
        <f t="shared" si="2"/>
        <v>50000</v>
      </c>
      <c r="Q37" s="65"/>
      <c r="R37" s="65"/>
      <c r="S37" s="65"/>
      <c r="T37" s="125">
        <f t="shared" si="1"/>
        <v>50000</v>
      </c>
    </row>
    <row r="38" spans="1:20" ht="23.25">
      <c r="A38" s="236"/>
      <c r="B38" s="294" t="s">
        <v>2036</v>
      </c>
      <c r="C38" s="236"/>
      <c r="D38" s="236"/>
      <c r="E38" s="238" t="s">
        <v>2034</v>
      </c>
      <c r="F38" s="238"/>
      <c r="G38" s="306">
        <v>90000</v>
      </c>
      <c r="H38" s="554"/>
      <c r="I38" s="554"/>
      <c r="J38" s="236"/>
      <c r="K38" s="236"/>
      <c r="L38" s="236"/>
      <c r="M38" s="65"/>
      <c r="N38" s="65"/>
      <c r="O38" s="651"/>
      <c r="P38" s="651">
        <f t="shared" si="2"/>
        <v>90000</v>
      </c>
      <c r="Q38" s="65"/>
      <c r="R38" s="65"/>
      <c r="S38" s="65"/>
      <c r="T38" s="125">
        <f t="shared" si="1"/>
        <v>90000</v>
      </c>
    </row>
    <row r="39" spans="1:20" ht="23.25">
      <c r="A39" s="236"/>
      <c r="B39" s="294" t="s">
        <v>2037</v>
      </c>
      <c r="C39" s="236"/>
      <c r="D39" s="236"/>
      <c r="E39" s="238" t="s">
        <v>2026</v>
      </c>
      <c r="F39" s="238"/>
      <c r="G39" s="306">
        <v>45000</v>
      </c>
      <c r="H39" s="554"/>
      <c r="I39" s="554"/>
      <c r="J39" s="236"/>
      <c r="K39" s="236"/>
      <c r="L39" s="236"/>
      <c r="M39" s="65"/>
      <c r="N39" s="65"/>
      <c r="O39" s="651"/>
      <c r="P39" s="651">
        <f t="shared" si="2"/>
        <v>45000</v>
      </c>
      <c r="Q39" s="65"/>
      <c r="R39" s="65"/>
      <c r="S39" s="65"/>
      <c r="T39" s="125">
        <f t="shared" si="1"/>
        <v>45000</v>
      </c>
    </row>
    <row r="40" spans="1:20" ht="23.25">
      <c r="A40" s="236"/>
      <c r="B40" s="294" t="s">
        <v>2038</v>
      </c>
      <c r="C40" s="236"/>
      <c r="D40" s="236"/>
      <c r="E40" s="238" t="s">
        <v>2026</v>
      </c>
      <c r="F40" s="238"/>
      <c r="G40" s="306">
        <v>35000</v>
      </c>
      <c r="H40" s="554"/>
      <c r="I40" s="554"/>
      <c r="J40" s="236"/>
      <c r="K40" s="236"/>
      <c r="L40" s="236"/>
      <c r="M40" s="65"/>
      <c r="N40" s="65"/>
      <c r="O40" s="651"/>
      <c r="P40" s="651">
        <f t="shared" si="2"/>
        <v>35000</v>
      </c>
      <c r="Q40" s="65"/>
      <c r="R40" s="65"/>
      <c r="S40" s="65"/>
      <c r="T40" s="125">
        <f t="shared" si="1"/>
        <v>35000</v>
      </c>
    </row>
    <row r="41" spans="1:20" ht="23.25">
      <c r="A41" s="236"/>
      <c r="B41" s="294" t="s">
        <v>2039</v>
      </c>
      <c r="C41" s="236"/>
      <c r="D41" s="236"/>
      <c r="E41" s="238" t="s">
        <v>2026</v>
      </c>
      <c r="F41" s="238"/>
      <c r="G41" s="306">
        <v>45000</v>
      </c>
      <c r="H41" s="554"/>
      <c r="I41" s="554"/>
      <c r="J41" s="236"/>
      <c r="K41" s="236"/>
      <c r="L41" s="236"/>
      <c r="M41" s="65"/>
      <c r="N41" s="65"/>
      <c r="O41" s="651"/>
      <c r="P41" s="651">
        <f t="shared" si="2"/>
        <v>45000</v>
      </c>
      <c r="Q41" s="65"/>
      <c r="R41" s="65"/>
      <c r="S41" s="65"/>
      <c r="T41" s="125">
        <f t="shared" si="1"/>
        <v>45000</v>
      </c>
    </row>
    <row r="42" spans="1:20" ht="23.25">
      <c r="A42" s="236"/>
      <c r="B42" s="294" t="s">
        <v>2040</v>
      </c>
      <c r="C42" s="236"/>
      <c r="D42" s="236"/>
      <c r="E42" s="238" t="s">
        <v>2034</v>
      </c>
      <c r="F42" s="238"/>
      <c r="G42" s="306">
        <v>50000</v>
      </c>
      <c r="H42" s="554"/>
      <c r="I42" s="554"/>
      <c r="J42" s="236"/>
      <c r="K42" s="236"/>
      <c r="L42" s="236"/>
      <c r="M42" s="65"/>
      <c r="N42" s="65"/>
      <c r="O42" s="651"/>
      <c r="P42" s="651">
        <f t="shared" si="2"/>
        <v>50000</v>
      </c>
      <c r="Q42" s="65"/>
      <c r="R42" s="65"/>
      <c r="S42" s="65"/>
      <c r="T42" s="125">
        <f t="shared" si="1"/>
        <v>50000</v>
      </c>
    </row>
    <row r="43" spans="1:20" ht="23.25">
      <c r="A43" s="236"/>
      <c r="B43" s="294" t="s">
        <v>2041</v>
      </c>
      <c r="C43" s="236"/>
      <c r="D43" s="236"/>
      <c r="E43" s="238" t="s">
        <v>2024</v>
      </c>
      <c r="F43" s="238"/>
      <c r="G43" s="306">
        <v>160000</v>
      </c>
      <c r="H43" s="554"/>
      <c r="I43" s="554"/>
      <c r="J43" s="236"/>
      <c r="K43" s="236"/>
      <c r="L43" s="236"/>
      <c r="M43" s="65"/>
      <c r="N43" s="65"/>
      <c r="O43" s="651"/>
      <c r="P43" s="651">
        <f t="shared" si="2"/>
        <v>160000</v>
      </c>
      <c r="Q43" s="65"/>
      <c r="R43" s="65"/>
      <c r="S43" s="65"/>
      <c r="T43" s="125">
        <f t="shared" si="1"/>
        <v>160000</v>
      </c>
    </row>
    <row r="44" spans="7:20" ht="23.25">
      <c r="G44" s="652">
        <f>SUM(G10:G43)</f>
        <v>2604500</v>
      </c>
      <c r="M44" s="120">
        <f>SUM(M10:M43)</f>
        <v>0</v>
      </c>
      <c r="N44" s="120">
        <f aca="true" t="shared" si="3" ref="N44:S44">SUM(N10:N43)</f>
        <v>0</v>
      </c>
      <c r="O44" s="120">
        <f t="shared" si="3"/>
        <v>924500</v>
      </c>
      <c r="P44" s="120">
        <f t="shared" si="3"/>
        <v>1680000</v>
      </c>
      <c r="Q44" s="120">
        <f t="shared" si="3"/>
        <v>0</v>
      </c>
      <c r="R44" s="120">
        <f t="shared" si="3"/>
        <v>0</v>
      </c>
      <c r="S44" s="120">
        <f t="shared" si="3"/>
        <v>0</v>
      </c>
      <c r="T44" s="122">
        <f>SUM(T10:T43)</f>
        <v>2604500</v>
      </c>
    </row>
    <row r="45" ht="23.25">
      <c r="T45" s="123">
        <f>T44-G44</f>
        <v>0</v>
      </c>
    </row>
  </sheetData>
  <sheetProtection/>
  <mergeCells count="17">
    <mergeCell ref="F7:F9"/>
    <mergeCell ref="A1:L1"/>
    <mergeCell ref="A2:L2"/>
    <mergeCell ref="A3:L3"/>
    <mergeCell ref="A4:L4"/>
    <mergeCell ref="A5:L5"/>
    <mergeCell ref="A6:L6"/>
    <mergeCell ref="G7:G9"/>
    <mergeCell ref="H7:K7"/>
    <mergeCell ref="L7:L9"/>
    <mergeCell ref="M7:T7"/>
    <mergeCell ref="N8:P8"/>
    <mergeCell ref="A7:A9"/>
    <mergeCell ref="B7:B9"/>
    <mergeCell ref="C7:C9"/>
    <mergeCell ref="D7:D9"/>
    <mergeCell ref="E7:E9"/>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dimension ref="A1:T14"/>
  <sheetViews>
    <sheetView zoomScale="80" zoomScaleNormal="80" zoomScalePageLayoutView="0" workbookViewId="0" topLeftCell="A1">
      <pane ySplit="9" topLeftCell="A10" activePane="bottomLeft" state="frozen"/>
      <selection pane="topLeft" activeCell="A1" sqref="A1"/>
      <selection pane="bottomLeft" activeCell="A10" sqref="A10:IV10"/>
    </sheetView>
  </sheetViews>
  <sheetFormatPr defaultColWidth="9.140625" defaultRowHeight="15"/>
  <cols>
    <col min="1" max="1" width="5.57421875" style="13" customWidth="1"/>
    <col min="2" max="2" width="23.140625" style="13" customWidth="1"/>
    <col min="3" max="3" width="36.7109375" style="13" customWidth="1"/>
    <col min="4" max="4" width="22.7109375" style="13" customWidth="1"/>
    <col min="5" max="6" width="10.8515625" style="13" customWidth="1"/>
    <col min="7" max="7" width="13.140625" style="13" bestFit="1" customWidth="1"/>
    <col min="8" max="9" width="8.421875" style="654" bestFit="1" customWidth="1"/>
    <col min="10" max="11" width="8.421875" style="13" bestFit="1" customWidth="1"/>
    <col min="12" max="12" width="10.28125" style="13" customWidth="1"/>
    <col min="13" max="13" width="4.57421875" style="13" customWidth="1"/>
    <col min="14" max="14" width="5.28125" style="13" bestFit="1" customWidth="1"/>
    <col min="15" max="15" width="12.57421875" style="13" bestFit="1" customWidth="1"/>
    <col min="16" max="16" width="13.140625" style="13" bestFit="1" customWidth="1"/>
    <col min="17" max="18" width="4.8515625" style="13" bestFit="1" customWidth="1"/>
    <col min="19" max="19" width="4.421875" style="13" bestFit="1" customWidth="1"/>
    <col min="20" max="20" width="8.421875" style="13" bestFit="1" customWidth="1"/>
    <col min="21" max="16384" width="9.00390625" style="13" customWidth="1"/>
  </cols>
  <sheetData>
    <row r="1" spans="1:13" ht="23.25">
      <c r="A1" s="788" t="s">
        <v>555</v>
      </c>
      <c r="B1" s="788"/>
      <c r="C1" s="788"/>
      <c r="D1" s="788"/>
      <c r="E1" s="788"/>
      <c r="F1" s="788"/>
      <c r="G1" s="788"/>
      <c r="H1" s="788"/>
      <c r="I1" s="788"/>
      <c r="J1" s="788"/>
      <c r="K1" s="788"/>
      <c r="L1" s="788"/>
      <c r="M1" s="4" t="s">
        <v>2042</v>
      </c>
    </row>
    <row r="2" spans="1:13" ht="23.25">
      <c r="A2" s="780" t="s">
        <v>1945</v>
      </c>
      <c r="B2" s="780"/>
      <c r="C2" s="780"/>
      <c r="D2" s="780"/>
      <c r="E2" s="780"/>
      <c r="F2" s="780"/>
      <c r="G2" s="780"/>
      <c r="H2" s="780"/>
      <c r="I2" s="780"/>
      <c r="J2" s="780"/>
      <c r="K2" s="780"/>
      <c r="L2" s="780"/>
      <c r="M2" s="13" t="s">
        <v>2043</v>
      </c>
    </row>
    <row r="3" spans="1:12" ht="23.25">
      <c r="A3" s="852" t="s">
        <v>1946</v>
      </c>
      <c r="B3" s="852"/>
      <c r="C3" s="852"/>
      <c r="D3" s="852"/>
      <c r="E3" s="852"/>
      <c r="F3" s="852"/>
      <c r="G3" s="852"/>
      <c r="H3" s="852"/>
      <c r="I3" s="852"/>
      <c r="J3" s="852"/>
      <c r="K3" s="852"/>
      <c r="L3" s="852"/>
    </row>
    <row r="4" spans="1:12" ht="23.25">
      <c r="A4" s="782" t="s">
        <v>2044</v>
      </c>
      <c r="B4" s="782"/>
      <c r="C4" s="782"/>
      <c r="D4" s="782"/>
      <c r="E4" s="782"/>
      <c r="F4" s="782"/>
      <c r="G4" s="782"/>
      <c r="H4" s="782"/>
      <c r="I4" s="782"/>
      <c r="J4" s="782"/>
      <c r="K4" s="782"/>
      <c r="L4" s="782"/>
    </row>
    <row r="5" spans="1:12" ht="23.25">
      <c r="A5" s="782" t="s">
        <v>2045</v>
      </c>
      <c r="B5" s="782"/>
      <c r="C5" s="782"/>
      <c r="D5" s="782"/>
      <c r="E5" s="782"/>
      <c r="F5" s="782"/>
      <c r="G5" s="782"/>
      <c r="H5" s="782"/>
      <c r="I5" s="782"/>
      <c r="J5" s="782"/>
      <c r="K5" s="782"/>
      <c r="L5" s="782"/>
    </row>
    <row r="6" spans="1:12" ht="23.25">
      <c r="A6" s="780" t="s">
        <v>2046</v>
      </c>
      <c r="B6" s="780"/>
      <c r="C6" s="780"/>
      <c r="D6" s="780"/>
      <c r="E6" s="780"/>
      <c r="F6" s="780"/>
      <c r="G6" s="780"/>
      <c r="H6" s="780"/>
      <c r="I6" s="780"/>
      <c r="J6" s="780"/>
      <c r="K6" s="780"/>
      <c r="L6" s="780"/>
    </row>
    <row r="7" spans="1:20" ht="23.25">
      <c r="A7" s="791" t="s">
        <v>2</v>
      </c>
      <c r="B7" s="791" t="s">
        <v>638</v>
      </c>
      <c r="C7" s="791" t="s">
        <v>4</v>
      </c>
      <c r="D7" s="791" t="s">
        <v>0</v>
      </c>
      <c r="E7" s="791" t="s">
        <v>5</v>
      </c>
      <c r="F7" s="791" t="s">
        <v>639</v>
      </c>
      <c r="G7" s="791" t="s">
        <v>17</v>
      </c>
      <c r="H7" s="791" t="s">
        <v>7</v>
      </c>
      <c r="I7" s="791"/>
      <c r="J7" s="791"/>
      <c r="K7" s="791"/>
      <c r="L7" s="791" t="s">
        <v>8</v>
      </c>
      <c r="M7" s="778" t="s">
        <v>376</v>
      </c>
      <c r="N7" s="778"/>
      <c r="O7" s="779"/>
      <c r="P7" s="779"/>
      <c r="Q7" s="779"/>
      <c r="R7" s="779"/>
      <c r="S7" s="779"/>
      <c r="T7" s="779"/>
    </row>
    <row r="8" spans="1:20" ht="23.25">
      <c r="A8" s="791"/>
      <c r="B8" s="791"/>
      <c r="C8" s="791"/>
      <c r="D8" s="791"/>
      <c r="E8" s="791"/>
      <c r="F8" s="791"/>
      <c r="G8" s="791"/>
      <c r="H8" s="359" t="s">
        <v>9</v>
      </c>
      <c r="I8" s="359" t="s">
        <v>10</v>
      </c>
      <c r="J8" s="358" t="s">
        <v>11</v>
      </c>
      <c r="K8" s="358" t="s">
        <v>12</v>
      </c>
      <c r="L8" s="791"/>
      <c r="M8" s="356" t="s">
        <v>377</v>
      </c>
      <c r="N8" s="779" t="s">
        <v>378</v>
      </c>
      <c r="O8" s="779"/>
      <c r="P8" s="779"/>
      <c r="Q8" s="356" t="s">
        <v>309</v>
      </c>
      <c r="R8" s="356" t="s">
        <v>372</v>
      </c>
      <c r="S8" s="356" t="s">
        <v>379</v>
      </c>
      <c r="T8" s="356" t="s">
        <v>380</v>
      </c>
    </row>
    <row r="9" spans="1:20" ht="23.25">
      <c r="A9" s="791"/>
      <c r="B9" s="791"/>
      <c r="C9" s="791"/>
      <c r="D9" s="791"/>
      <c r="E9" s="791"/>
      <c r="F9" s="791"/>
      <c r="G9" s="791"/>
      <c r="H9" s="370" t="s">
        <v>13</v>
      </c>
      <c r="I9" s="370" t="s">
        <v>14</v>
      </c>
      <c r="J9" s="358" t="s">
        <v>15</v>
      </c>
      <c r="K9" s="358" t="s">
        <v>16</v>
      </c>
      <c r="L9" s="791"/>
      <c r="M9" s="4"/>
      <c r="N9" s="114" t="s">
        <v>551</v>
      </c>
      <c r="O9" s="119" t="s">
        <v>552</v>
      </c>
      <c r="P9" s="119" t="s">
        <v>553</v>
      </c>
      <c r="Q9" s="4"/>
      <c r="R9" s="4"/>
      <c r="S9" s="4"/>
      <c r="T9" s="4"/>
    </row>
    <row r="10" spans="1:20" ht="69.75">
      <c r="A10" s="185">
        <v>1</v>
      </c>
      <c r="B10" s="239" t="s">
        <v>2047</v>
      </c>
      <c r="C10" s="3" t="s">
        <v>2048</v>
      </c>
      <c r="D10" s="254" t="s">
        <v>2049</v>
      </c>
      <c r="E10" s="650" t="s">
        <v>1992</v>
      </c>
      <c r="F10" s="185" t="s">
        <v>1999</v>
      </c>
      <c r="G10" s="240">
        <f>60000+140000</f>
        <v>200000</v>
      </c>
      <c r="H10" s="610"/>
      <c r="I10" s="610"/>
      <c r="J10" s="185"/>
      <c r="K10" s="185" t="s">
        <v>1573</v>
      </c>
      <c r="L10" s="254" t="s">
        <v>1994</v>
      </c>
      <c r="O10" s="70">
        <f>G10</f>
        <v>200000</v>
      </c>
      <c r="T10" s="120">
        <f>SUM(M10:S10)</f>
        <v>200000</v>
      </c>
    </row>
    <row r="11" spans="1:20" s="4" customFormat="1" ht="93">
      <c r="A11" s="139">
        <v>2</v>
      </c>
      <c r="B11" s="254" t="s">
        <v>2050</v>
      </c>
      <c r="C11" s="254" t="s">
        <v>2051</v>
      </c>
      <c r="D11" s="254"/>
      <c r="E11" s="254" t="s">
        <v>2052</v>
      </c>
      <c r="F11" s="254"/>
      <c r="G11" s="240">
        <v>70000</v>
      </c>
      <c r="H11" s="139"/>
      <c r="I11" s="139"/>
      <c r="J11" s="256"/>
      <c r="K11" s="139"/>
      <c r="L11" s="254" t="s">
        <v>2053</v>
      </c>
      <c r="M11" s="210"/>
      <c r="O11" s="70">
        <f>G11</f>
        <v>70000</v>
      </c>
      <c r="P11" s="13"/>
      <c r="Q11" s="13"/>
      <c r="R11" s="13"/>
      <c r="S11" s="13"/>
      <c r="T11" s="120">
        <f>SUM(M11:S11)</f>
        <v>70000</v>
      </c>
    </row>
    <row r="12" spans="1:20" s="4" customFormat="1" ht="116.25">
      <c r="A12" s="139">
        <v>3</v>
      </c>
      <c r="B12" s="254" t="s">
        <v>2054</v>
      </c>
      <c r="C12" s="254" t="s">
        <v>2055</v>
      </c>
      <c r="D12" s="254"/>
      <c r="E12" s="254"/>
      <c r="F12" s="254"/>
      <c r="G12" s="240">
        <v>252000</v>
      </c>
      <c r="H12" s="139"/>
      <c r="I12" s="139"/>
      <c r="J12" s="256"/>
      <c r="K12" s="139"/>
      <c r="L12" s="254" t="s">
        <v>2056</v>
      </c>
      <c r="M12" s="210"/>
      <c r="O12" s="70">
        <f>G12</f>
        <v>252000</v>
      </c>
      <c r="P12" s="13"/>
      <c r="Q12" s="13"/>
      <c r="R12" s="13"/>
      <c r="S12" s="13"/>
      <c r="T12" s="120">
        <f>SUM(M12:S12)</f>
        <v>252000</v>
      </c>
    </row>
    <row r="13" spans="7:20" s="289" customFormat="1" ht="25.5">
      <c r="G13" s="653">
        <f>SUM(G10:G12)</f>
        <v>522000</v>
      </c>
      <c r="M13" s="120">
        <f>SUM(M10:M12)</f>
        <v>0</v>
      </c>
      <c r="N13" s="120">
        <f aca="true" t="shared" si="0" ref="N13:T13">SUM(N10:N12)</f>
        <v>0</v>
      </c>
      <c r="O13" s="120">
        <f t="shared" si="0"/>
        <v>522000</v>
      </c>
      <c r="P13" s="120">
        <f t="shared" si="0"/>
        <v>0</v>
      </c>
      <c r="Q13" s="120">
        <f t="shared" si="0"/>
        <v>0</v>
      </c>
      <c r="R13" s="120">
        <f t="shared" si="0"/>
        <v>0</v>
      </c>
      <c r="S13" s="120">
        <f t="shared" si="0"/>
        <v>0</v>
      </c>
      <c r="T13" s="122">
        <f t="shared" si="0"/>
        <v>522000</v>
      </c>
    </row>
    <row r="14" s="4" customFormat="1" ht="23.25">
      <c r="T14" s="123">
        <f>T13-G13</f>
        <v>0</v>
      </c>
    </row>
  </sheetData>
  <sheetProtection/>
  <mergeCells count="17">
    <mergeCell ref="F7:F9"/>
    <mergeCell ref="A1:L1"/>
    <mergeCell ref="A2:L2"/>
    <mergeCell ref="A3:L3"/>
    <mergeCell ref="A4:L4"/>
    <mergeCell ref="A5:L5"/>
    <mergeCell ref="A6:L6"/>
    <mergeCell ref="G7:G9"/>
    <mergeCell ref="H7:K7"/>
    <mergeCell ref="L7:L9"/>
    <mergeCell ref="M7:T7"/>
    <mergeCell ref="N8:P8"/>
    <mergeCell ref="A7:A9"/>
    <mergeCell ref="B7:B9"/>
    <mergeCell ref="C7:C9"/>
    <mergeCell ref="D7:D9"/>
    <mergeCell ref="E7:E9"/>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dimension ref="A1:M10"/>
  <sheetViews>
    <sheetView zoomScale="80" zoomScaleNormal="80" zoomScalePageLayoutView="0" workbookViewId="0" topLeftCell="A1">
      <pane ySplit="9" topLeftCell="A10" activePane="bottomLeft" state="frozen"/>
      <selection pane="topLeft" activeCell="A1" sqref="A1"/>
      <selection pane="bottomLeft" activeCell="A10" sqref="A10:IV10"/>
    </sheetView>
  </sheetViews>
  <sheetFormatPr defaultColWidth="9.140625" defaultRowHeight="15"/>
  <cols>
    <col min="1" max="1" width="6.140625" style="13" customWidth="1"/>
    <col min="2" max="2" width="43.140625" style="13" customWidth="1"/>
    <col min="3" max="3" width="18.421875" style="13" customWidth="1"/>
    <col min="4" max="4" width="15.57421875" style="13" customWidth="1"/>
    <col min="5" max="5" width="11.421875" style="13" customWidth="1"/>
    <col min="6" max="6" width="10.421875" style="13" customWidth="1"/>
    <col min="7" max="7" width="10.57421875" style="13" customWidth="1"/>
    <col min="8" max="9" width="9.28125" style="654" customWidth="1"/>
    <col min="10" max="10" width="8.140625" style="13" customWidth="1"/>
    <col min="11" max="11" width="8.28125" style="13" customWidth="1"/>
    <col min="12" max="12" width="12.28125" style="13" customWidth="1"/>
    <col min="13" max="16384" width="9.00390625" style="13" customWidth="1"/>
  </cols>
  <sheetData>
    <row r="1" spans="1:13" ht="23.25">
      <c r="A1" s="788" t="s">
        <v>555</v>
      </c>
      <c r="B1" s="788"/>
      <c r="C1" s="788"/>
      <c r="D1" s="788"/>
      <c r="E1" s="788"/>
      <c r="F1" s="788"/>
      <c r="G1" s="788"/>
      <c r="H1" s="788"/>
      <c r="I1" s="788"/>
      <c r="J1" s="788"/>
      <c r="K1" s="788"/>
      <c r="L1" s="788"/>
      <c r="M1" s="13" t="s">
        <v>564</v>
      </c>
    </row>
    <row r="2" spans="1:13" ht="23.25">
      <c r="A2" s="782" t="s">
        <v>2057</v>
      </c>
      <c r="B2" s="782"/>
      <c r="C2" s="782"/>
      <c r="D2" s="782"/>
      <c r="E2" s="782"/>
      <c r="F2" s="782"/>
      <c r="G2" s="782"/>
      <c r="H2" s="782"/>
      <c r="I2" s="782"/>
      <c r="J2" s="782"/>
      <c r="K2" s="782"/>
      <c r="L2" s="782"/>
      <c r="M2" s="13" t="s">
        <v>2058</v>
      </c>
    </row>
    <row r="3" spans="1:12" ht="23.25">
      <c r="A3" s="853" t="s">
        <v>2059</v>
      </c>
      <c r="B3" s="805"/>
      <c r="C3" s="805"/>
      <c r="D3" s="805"/>
      <c r="E3" s="805"/>
      <c r="F3" s="805"/>
      <c r="G3" s="805"/>
      <c r="H3" s="805"/>
      <c r="I3" s="805"/>
      <c r="J3" s="805"/>
      <c r="K3" s="805"/>
      <c r="L3" s="805"/>
    </row>
    <row r="4" spans="1:12" ht="23.25">
      <c r="A4" s="782" t="s">
        <v>2060</v>
      </c>
      <c r="B4" s="782"/>
      <c r="C4" s="782"/>
      <c r="D4" s="782"/>
      <c r="E4" s="782"/>
      <c r="F4" s="782"/>
      <c r="G4" s="782"/>
      <c r="H4" s="782"/>
      <c r="I4" s="782"/>
      <c r="J4" s="782"/>
      <c r="K4" s="782"/>
      <c r="L4" s="782"/>
    </row>
    <row r="5" spans="1:12" ht="23.25">
      <c r="A5" s="780" t="s">
        <v>2061</v>
      </c>
      <c r="B5" s="780"/>
      <c r="C5" s="780"/>
      <c r="D5" s="780"/>
      <c r="E5" s="780"/>
      <c r="F5" s="780"/>
      <c r="G5" s="780"/>
      <c r="H5" s="780"/>
      <c r="I5" s="780"/>
      <c r="J5" s="780"/>
      <c r="K5" s="780"/>
      <c r="L5" s="780"/>
    </row>
    <row r="6" spans="1:12" ht="23.25">
      <c r="A6" s="780" t="s">
        <v>2062</v>
      </c>
      <c r="B6" s="780"/>
      <c r="C6" s="780"/>
      <c r="D6" s="780"/>
      <c r="E6" s="780"/>
      <c r="F6" s="780"/>
      <c r="G6" s="780"/>
      <c r="H6" s="780"/>
      <c r="I6" s="780"/>
      <c r="J6" s="780"/>
      <c r="K6" s="780"/>
      <c r="L6" s="780"/>
    </row>
    <row r="7" spans="1:12" ht="23.25">
      <c r="A7" s="791" t="s">
        <v>2</v>
      </c>
      <c r="B7" s="791" t="s">
        <v>638</v>
      </c>
      <c r="C7" s="791" t="s">
        <v>4</v>
      </c>
      <c r="D7" s="791" t="s">
        <v>0</v>
      </c>
      <c r="E7" s="791" t="s">
        <v>5</v>
      </c>
      <c r="F7" s="791" t="s">
        <v>639</v>
      </c>
      <c r="G7" s="791" t="s">
        <v>17</v>
      </c>
      <c r="H7" s="791" t="s">
        <v>7</v>
      </c>
      <c r="I7" s="791"/>
      <c r="J7" s="791"/>
      <c r="K7" s="791"/>
      <c r="L7" s="791" t="s">
        <v>8</v>
      </c>
    </row>
    <row r="8" spans="1:12" ht="23.25">
      <c r="A8" s="791"/>
      <c r="B8" s="791"/>
      <c r="C8" s="791"/>
      <c r="D8" s="791"/>
      <c r="E8" s="791"/>
      <c r="F8" s="791"/>
      <c r="G8" s="791"/>
      <c r="H8" s="359" t="s">
        <v>9</v>
      </c>
      <c r="I8" s="359" t="s">
        <v>10</v>
      </c>
      <c r="J8" s="358" t="s">
        <v>11</v>
      </c>
      <c r="K8" s="358" t="s">
        <v>12</v>
      </c>
      <c r="L8" s="791"/>
    </row>
    <row r="9" spans="1:12" ht="23.25">
      <c r="A9" s="791"/>
      <c r="B9" s="791"/>
      <c r="C9" s="791"/>
      <c r="D9" s="791"/>
      <c r="E9" s="791"/>
      <c r="F9" s="791"/>
      <c r="G9" s="791"/>
      <c r="H9" s="370" t="s">
        <v>13</v>
      </c>
      <c r="I9" s="370" t="s">
        <v>14</v>
      </c>
      <c r="J9" s="358" t="s">
        <v>15</v>
      </c>
      <c r="K9" s="358" t="s">
        <v>16</v>
      </c>
      <c r="L9" s="791"/>
    </row>
    <row r="10" spans="1:12" ht="395.25">
      <c r="A10" s="185"/>
      <c r="B10" s="3" t="s">
        <v>2063</v>
      </c>
      <c r="C10" s="3" t="s">
        <v>2064</v>
      </c>
      <c r="D10" s="3" t="s">
        <v>2065</v>
      </c>
      <c r="E10" s="139" t="s">
        <v>2066</v>
      </c>
      <c r="F10" s="139" t="s">
        <v>471</v>
      </c>
      <c r="G10" s="3">
        <v>0</v>
      </c>
      <c r="H10" s="3">
        <v>0</v>
      </c>
      <c r="I10" s="3">
        <v>0</v>
      </c>
      <c r="J10" s="3">
        <v>0</v>
      </c>
      <c r="K10" s="3">
        <v>0</v>
      </c>
      <c r="L10" s="3" t="s">
        <v>2067</v>
      </c>
    </row>
  </sheetData>
  <sheetProtection/>
  <mergeCells count="15">
    <mergeCell ref="A1:L1"/>
    <mergeCell ref="A2:L2"/>
    <mergeCell ref="A3:L3"/>
    <mergeCell ref="A4:L4"/>
    <mergeCell ref="A5:L5"/>
    <mergeCell ref="A6:L6"/>
    <mergeCell ref="G7:G9"/>
    <mergeCell ref="H7:K7"/>
    <mergeCell ref="L7:L9"/>
    <mergeCell ref="A7:A9"/>
    <mergeCell ref="B7:B9"/>
    <mergeCell ref="C7:C9"/>
    <mergeCell ref="D7:D9"/>
    <mergeCell ref="E7:E9"/>
    <mergeCell ref="F7:F9"/>
  </mergeCells>
  <printOptions/>
  <pageMargins left="0.7" right="0.7" top="0.75" bottom="0.75" header="0.3" footer="0.3"/>
  <pageSetup orientation="portrait" paperSize="9"/>
</worksheet>
</file>

<file path=xl/worksheets/sheet37.xml><?xml version="1.0" encoding="utf-8"?>
<worksheet xmlns="http://schemas.openxmlformats.org/spreadsheetml/2006/main" xmlns:r="http://schemas.openxmlformats.org/officeDocument/2006/relationships">
  <dimension ref="A1:V20"/>
  <sheetViews>
    <sheetView zoomScale="80" zoomScaleNormal="80" zoomScalePageLayoutView="0" workbookViewId="0" topLeftCell="A1">
      <pane ySplit="9" topLeftCell="A10" activePane="bottomLeft" state="frozen"/>
      <selection pane="topLeft" activeCell="A1" sqref="A1"/>
      <selection pane="bottomLeft" activeCell="A10" sqref="A10:IV10"/>
    </sheetView>
  </sheetViews>
  <sheetFormatPr defaultColWidth="9.140625" defaultRowHeight="15"/>
  <cols>
    <col min="1" max="1" width="6.140625" style="13" customWidth="1"/>
    <col min="2" max="2" width="32.57421875" style="13" customWidth="1"/>
    <col min="3" max="3" width="23.28125" style="13" customWidth="1"/>
    <col min="4" max="4" width="21.00390625" style="13" customWidth="1"/>
    <col min="5" max="5" width="20.00390625" style="13" customWidth="1"/>
    <col min="6" max="6" width="11.421875" style="13" bestFit="1" customWidth="1"/>
    <col min="7" max="7" width="10.57421875" style="13" customWidth="1"/>
    <col min="8" max="9" width="8.421875" style="654" bestFit="1" customWidth="1"/>
    <col min="10" max="11" width="8.421875" style="13" bestFit="1" customWidth="1"/>
    <col min="12" max="12" width="10.28125" style="13" bestFit="1" customWidth="1"/>
    <col min="13" max="13" width="6.28125" style="13" customWidth="1"/>
    <col min="14" max="14" width="5.28125" style="13" bestFit="1" customWidth="1"/>
    <col min="15" max="15" width="12.57421875" style="13" bestFit="1" customWidth="1"/>
    <col min="16" max="16" width="13.140625" style="13" bestFit="1" customWidth="1"/>
    <col min="17" max="20" width="4.8515625" style="13" bestFit="1" customWidth="1"/>
    <col min="21" max="21" width="8.421875" style="13" bestFit="1" customWidth="1"/>
    <col min="22" max="22" width="10.57421875" style="662" customWidth="1"/>
    <col min="23" max="16384" width="9.00390625" style="13" customWidth="1"/>
  </cols>
  <sheetData>
    <row r="1" spans="1:22" ht="23.25">
      <c r="A1" s="788" t="s">
        <v>555</v>
      </c>
      <c r="B1" s="788"/>
      <c r="C1" s="788"/>
      <c r="D1" s="788"/>
      <c r="E1" s="788"/>
      <c r="F1" s="788"/>
      <c r="G1" s="788"/>
      <c r="H1" s="788"/>
      <c r="I1" s="788"/>
      <c r="J1" s="788"/>
      <c r="K1" s="788"/>
      <c r="L1" s="788"/>
      <c r="M1" s="13" t="s">
        <v>564</v>
      </c>
      <c r="V1" s="20"/>
    </row>
    <row r="2" spans="1:22" ht="23.25">
      <c r="A2" s="782" t="s">
        <v>2057</v>
      </c>
      <c r="B2" s="782"/>
      <c r="C2" s="782"/>
      <c r="D2" s="782"/>
      <c r="E2" s="782"/>
      <c r="F2" s="782"/>
      <c r="G2" s="782"/>
      <c r="H2" s="782"/>
      <c r="I2" s="782"/>
      <c r="J2" s="782"/>
      <c r="K2" s="782"/>
      <c r="L2" s="782"/>
      <c r="M2" s="13" t="s">
        <v>2068</v>
      </c>
      <c r="V2" s="20"/>
    </row>
    <row r="3" spans="1:22" ht="23.25">
      <c r="A3" s="853" t="s">
        <v>2059</v>
      </c>
      <c r="B3" s="805"/>
      <c r="C3" s="805"/>
      <c r="D3" s="805"/>
      <c r="E3" s="805"/>
      <c r="F3" s="805"/>
      <c r="G3" s="805"/>
      <c r="H3" s="805"/>
      <c r="I3" s="805"/>
      <c r="J3" s="805"/>
      <c r="K3" s="805"/>
      <c r="L3" s="805"/>
      <c r="M3" s="13" t="s">
        <v>2069</v>
      </c>
      <c r="V3" s="20"/>
    </row>
    <row r="4" spans="1:22" ht="23.25">
      <c r="A4" s="782" t="s">
        <v>2070</v>
      </c>
      <c r="B4" s="782"/>
      <c r="C4" s="782"/>
      <c r="D4" s="782"/>
      <c r="E4" s="782"/>
      <c r="F4" s="782"/>
      <c r="G4" s="782"/>
      <c r="H4" s="782"/>
      <c r="I4" s="782"/>
      <c r="J4" s="782"/>
      <c r="K4" s="782"/>
      <c r="L4" s="782"/>
      <c r="M4" s="13" t="s">
        <v>2071</v>
      </c>
      <c r="V4" s="20"/>
    </row>
    <row r="5" spans="1:22" ht="23.25">
      <c r="A5" s="780" t="s">
        <v>2061</v>
      </c>
      <c r="B5" s="780"/>
      <c r="C5" s="780"/>
      <c r="D5" s="780"/>
      <c r="E5" s="780"/>
      <c r="F5" s="780"/>
      <c r="G5" s="780"/>
      <c r="H5" s="780"/>
      <c r="I5" s="780"/>
      <c r="J5" s="780"/>
      <c r="K5" s="780"/>
      <c r="L5" s="780"/>
      <c r="V5" s="69"/>
    </row>
    <row r="6" spans="1:22" ht="23.25">
      <c r="A6" s="780" t="s">
        <v>2072</v>
      </c>
      <c r="B6" s="780"/>
      <c r="C6" s="780"/>
      <c r="D6" s="780"/>
      <c r="E6" s="780"/>
      <c r="F6" s="780"/>
      <c r="G6" s="780"/>
      <c r="H6" s="780"/>
      <c r="I6" s="780"/>
      <c r="J6" s="780"/>
      <c r="K6" s="780"/>
      <c r="L6" s="780"/>
      <c r="V6" s="69"/>
    </row>
    <row r="7" spans="1:22" ht="23.25">
      <c r="A7" s="791" t="s">
        <v>2</v>
      </c>
      <c r="B7" s="791" t="s">
        <v>638</v>
      </c>
      <c r="C7" s="791" t="s">
        <v>4</v>
      </c>
      <c r="D7" s="791" t="s">
        <v>0</v>
      </c>
      <c r="E7" s="791" t="s">
        <v>5</v>
      </c>
      <c r="F7" s="791" t="s">
        <v>639</v>
      </c>
      <c r="G7" s="791" t="s">
        <v>17</v>
      </c>
      <c r="H7" s="791" t="s">
        <v>7</v>
      </c>
      <c r="I7" s="791"/>
      <c r="J7" s="791"/>
      <c r="K7" s="791"/>
      <c r="L7" s="791" t="s">
        <v>8</v>
      </c>
      <c r="M7" s="778" t="s">
        <v>376</v>
      </c>
      <c r="N7" s="779"/>
      <c r="O7" s="779"/>
      <c r="P7" s="779"/>
      <c r="Q7" s="779"/>
      <c r="R7" s="779"/>
      <c r="S7" s="779"/>
      <c r="T7" s="779"/>
      <c r="U7" s="779"/>
      <c r="V7" s="69"/>
    </row>
    <row r="8" spans="1:22" ht="23.25">
      <c r="A8" s="791"/>
      <c r="B8" s="791"/>
      <c r="C8" s="791"/>
      <c r="D8" s="791"/>
      <c r="E8" s="791"/>
      <c r="F8" s="791"/>
      <c r="G8" s="791"/>
      <c r="H8" s="359" t="s">
        <v>9</v>
      </c>
      <c r="I8" s="359" t="s">
        <v>10</v>
      </c>
      <c r="J8" s="358" t="s">
        <v>11</v>
      </c>
      <c r="K8" s="358" t="s">
        <v>12</v>
      </c>
      <c r="L8" s="791"/>
      <c r="M8" s="356" t="s">
        <v>377</v>
      </c>
      <c r="N8" s="779" t="s">
        <v>378</v>
      </c>
      <c r="O8" s="779"/>
      <c r="P8" s="779"/>
      <c r="Q8" s="779"/>
      <c r="R8" s="356" t="s">
        <v>309</v>
      </c>
      <c r="S8" s="356" t="s">
        <v>372</v>
      </c>
      <c r="T8" s="356" t="s">
        <v>379</v>
      </c>
      <c r="U8" s="356" t="s">
        <v>380</v>
      </c>
      <c r="V8" s="69"/>
    </row>
    <row r="9" spans="1:22" ht="24" thickBot="1">
      <c r="A9" s="791"/>
      <c r="B9" s="791"/>
      <c r="C9" s="791"/>
      <c r="D9" s="791"/>
      <c r="E9" s="791"/>
      <c r="F9" s="791"/>
      <c r="G9" s="791"/>
      <c r="H9" s="370" t="s">
        <v>13</v>
      </c>
      <c r="I9" s="370" t="s">
        <v>14</v>
      </c>
      <c r="J9" s="358" t="s">
        <v>15</v>
      </c>
      <c r="K9" s="358" t="s">
        <v>16</v>
      </c>
      <c r="L9" s="791"/>
      <c r="N9" s="114" t="s">
        <v>551</v>
      </c>
      <c r="O9" s="119" t="s">
        <v>552</v>
      </c>
      <c r="P9" s="119" t="s">
        <v>553</v>
      </c>
      <c r="Q9" s="119" t="s">
        <v>554</v>
      </c>
      <c r="V9" s="69"/>
    </row>
    <row r="10" spans="1:22" ht="117" thickBot="1">
      <c r="A10" s="238">
        <v>1</v>
      </c>
      <c r="B10" s="655" t="s">
        <v>2073</v>
      </c>
      <c r="C10" s="656" t="s">
        <v>2074</v>
      </c>
      <c r="D10" s="655" t="s">
        <v>2075</v>
      </c>
      <c r="E10" s="656" t="s">
        <v>2076</v>
      </c>
      <c r="F10" s="657" t="s">
        <v>2077</v>
      </c>
      <c r="G10" s="257">
        <v>10000</v>
      </c>
      <c r="H10" s="81" t="s">
        <v>669</v>
      </c>
      <c r="I10" s="81"/>
      <c r="J10" s="81"/>
      <c r="K10" s="81"/>
      <c r="L10" s="238" t="s">
        <v>1314</v>
      </c>
      <c r="O10" s="70">
        <f>G10</f>
        <v>10000</v>
      </c>
      <c r="U10" s="120">
        <f aca="true" t="shared" si="0" ref="U10:U15">SUM(M10:T10)</f>
        <v>10000</v>
      </c>
      <c r="V10" s="222" t="s">
        <v>322</v>
      </c>
    </row>
    <row r="11" spans="1:22" ht="117" customHeight="1" thickBot="1">
      <c r="A11" s="238">
        <v>2</v>
      </c>
      <c r="B11" s="655" t="s">
        <v>2078</v>
      </c>
      <c r="C11" s="656" t="s">
        <v>2079</v>
      </c>
      <c r="D11" s="655" t="s">
        <v>2080</v>
      </c>
      <c r="E11" s="656" t="s">
        <v>2081</v>
      </c>
      <c r="F11" s="658" t="s">
        <v>2082</v>
      </c>
      <c r="G11" s="257">
        <v>160000</v>
      </c>
      <c r="H11" s="81"/>
      <c r="I11" s="81" t="s">
        <v>669</v>
      </c>
      <c r="J11" s="81"/>
      <c r="K11" s="81"/>
      <c r="L11" s="238" t="s">
        <v>1314</v>
      </c>
      <c r="O11" s="70">
        <f>G11</f>
        <v>160000</v>
      </c>
      <c r="U11" s="120">
        <f t="shared" si="0"/>
        <v>160000</v>
      </c>
      <c r="V11" s="222" t="s">
        <v>322</v>
      </c>
    </row>
    <row r="12" spans="1:22" ht="163.5" thickBot="1">
      <c r="A12" s="238">
        <v>3</v>
      </c>
      <c r="B12" s="655" t="s">
        <v>2083</v>
      </c>
      <c r="C12" s="656" t="s">
        <v>2084</v>
      </c>
      <c r="D12" s="655" t="s">
        <v>2080</v>
      </c>
      <c r="E12" s="656" t="s">
        <v>2085</v>
      </c>
      <c r="F12" s="658" t="s">
        <v>2086</v>
      </c>
      <c r="G12" s="257">
        <v>190000</v>
      </c>
      <c r="H12" s="81"/>
      <c r="I12" s="81"/>
      <c r="J12" s="854" t="s">
        <v>669</v>
      </c>
      <c r="K12" s="854"/>
      <c r="L12" s="238" t="s">
        <v>1314</v>
      </c>
      <c r="O12" s="70">
        <f>G12</f>
        <v>190000</v>
      </c>
      <c r="U12" s="120">
        <f t="shared" si="0"/>
        <v>190000</v>
      </c>
      <c r="V12" s="222" t="s">
        <v>322</v>
      </c>
    </row>
    <row r="13" spans="1:22" ht="163.5" thickBot="1">
      <c r="A13" s="238">
        <v>4</v>
      </c>
      <c r="B13" s="655" t="s">
        <v>2087</v>
      </c>
      <c r="C13" s="656" t="s">
        <v>2088</v>
      </c>
      <c r="D13" s="655" t="s">
        <v>2080</v>
      </c>
      <c r="E13" s="656" t="s">
        <v>2089</v>
      </c>
      <c r="F13" s="658" t="s">
        <v>2090</v>
      </c>
      <c r="G13" s="257">
        <v>80000</v>
      </c>
      <c r="H13" s="854" t="s">
        <v>669</v>
      </c>
      <c r="I13" s="854"/>
      <c r="J13" s="854"/>
      <c r="K13" s="854"/>
      <c r="L13" s="238" t="s">
        <v>1314</v>
      </c>
      <c r="O13" s="70">
        <f>G13</f>
        <v>80000</v>
      </c>
      <c r="U13" s="120">
        <f t="shared" si="0"/>
        <v>80000</v>
      </c>
      <c r="V13" s="222" t="s">
        <v>322</v>
      </c>
    </row>
    <row r="14" spans="1:22" ht="163.5" thickBot="1">
      <c r="A14" s="238">
        <v>5</v>
      </c>
      <c r="B14" s="655" t="s">
        <v>2091</v>
      </c>
      <c r="C14" s="656" t="s">
        <v>2092</v>
      </c>
      <c r="D14" s="655" t="s">
        <v>2080</v>
      </c>
      <c r="E14" s="656" t="s">
        <v>2089</v>
      </c>
      <c r="F14" s="658" t="s">
        <v>2090</v>
      </c>
      <c r="G14" s="257">
        <v>30000</v>
      </c>
      <c r="H14" s="802" t="s">
        <v>669</v>
      </c>
      <c r="I14" s="802"/>
      <c r="J14" s="802"/>
      <c r="K14" s="802"/>
      <c r="L14" s="238" t="s">
        <v>1314</v>
      </c>
      <c r="O14" s="70">
        <f>G14</f>
        <v>30000</v>
      </c>
      <c r="U14" s="120">
        <f t="shared" si="0"/>
        <v>30000</v>
      </c>
      <c r="V14" s="222" t="s">
        <v>322</v>
      </c>
    </row>
    <row r="15" spans="1:22" s="289" customFormat="1" ht="117" customHeight="1" thickBot="1">
      <c r="A15" s="238">
        <v>6</v>
      </c>
      <c r="B15" s="659" t="s">
        <v>2093</v>
      </c>
      <c r="C15" s="660" t="s">
        <v>2094</v>
      </c>
      <c r="D15" s="659" t="s">
        <v>2080</v>
      </c>
      <c r="E15" s="660" t="s">
        <v>2095</v>
      </c>
      <c r="F15" s="661" t="s">
        <v>2090</v>
      </c>
      <c r="G15" s="257">
        <v>90000</v>
      </c>
      <c r="H15" s="802" t="s">
        <v>669</v>
      </c>
      <c r="I15" s="802"/>
      <c r="J15" s="802"/>
      <c r="K15" s="802"/>
      <c r="L15" s="303" t="s">
        <v>1314</v>
      </c>
      <c r="P15" s="291">
        <f>G15</f>
        <v>90000</v>
      </c>
      <c r="U15" s="125">
        <f t="shared" si="0"/>
        <v>90000</v>
      </c>
      <c r="V15" s="326" t="s">
        <v>322</v>
      </c>
    </row>
    <row r="16" spans="1:22" ht="114.75" customHeight="1" thickBot="1">
      <c r="A16" s="238">
        <v>7</v>
      </c>
      <c r="B16" s="655" t="s">
        <v>2096</v>
      </c>
      <c r="C16" s="656" t="s">
        <v>2097</v>
      </c>
      <c r="D16" s="655" t="s">
        <v>2080</v>
      </c>
      <c r="E16" s="656" t="s">
        <v>2098</v>
      </c>
      <c r="F16" s="658" t="s">
        <v>2099</v>
      </c>
      <c r="G16" s="257">
        <v>15000</v>
      </c>
      <c r="H16" s="81" t="s">
        <v>669</v>
      </c>
      <c r="I16" s="81"/>
      <c r="J16" s="81"/>
      <c r="K16" s="81"/>
      <c r="L16" s="238" t="s">
        <v>1314</v>
      </c>
      <c r="O16" s="70">
        <f>G16</f>
        <v>15000</v>
      </c>
      <c r="U16" s="120">
        <f>SUM(M16:T16)</f>
        <v>15000</v>
      </c>
      <c r="V16" s="222" t="s">
        <v>322</v>
      </c>
    </row>
    <row r="17" spans="1:22" s="289" customFormat="1" ht="118.5" customHeight="1" thickBot="1">
      <c r="A17" s="238">
        <v>8</v>
      </c>
      <c r="B17" s="659" t="s">
        <v>2100</v>
      </c>
      <c r="C17" s="660" t="s">
        <v>2101</v>
      </c>
      <c r="D17" s="659" t="s">
        <v>2080</v>
      </c>
      <c r="E17" s="660" t="s">
        <v>2102</v>
      </c>
      <c r="F17" s="661" t="s">
        <v>2103</v>
      </c>
      <c r="G17" s="257">
        <v>55000</v>
      </c>
      <c r="H17" s="293" t="s">
        <v>669</v>
      </c>
      <c r="I17" s="293"/>
      <c r="J17" s="293"/>
      <c r="K17" s="293"/>
      <c r="L17" s="303" t="s">
        <v>1314</v>
      </c>
      <c r="P17" s="291">
        <f>G17</f>
        <v>55000</v>
      </c>
      <c r="U17" s="125">
        <f>SUM(M17:T17)</f>
        <v>55000</v>
      </c>
      <c r="V17" s="326" t="s">
        <v>322</v>
      </c>
    </row>
    <row r="18" spans="1:22" s="289" customFormat="1" ht="115.5" customHeight="1" thickBot="1">
      <c r="A18" s="238">
        <v>9</v>
      </c>
      <c r="B18" s="659" t="s">
        <v>2104</v>
      </c>
      <c r="C18" s="660" t="s">
        <v>2105</v>
      </c>
      <c r="D18" s="659" t="s">
        <v>2080</v>
      </c>
      <c r="E18" s="660" t="s">
        <v>2106</v>
      </c>
      <c r="F18" s="661" t="s">
        <v>2107</v>
      </c>
      <c r="G18" s="257">
        <v>280000</v>
      </c>
      <c r="H18" s="293"/>
      <c r="I18" s="293" t="s">
        <v>669</v>
      </c>
      <c r="J18" s="293"/>
      <c r="K18" s="293"/>
      <c r="L18" s="303" t="s">
        <v>1314</v>
      </c>
      <c r="O18" s="291"/>
      <c r="P18" s="291">
        <f>G18</f>
        <v>280000</v>
      </c>
      <c r="U18" s="125">
        <f>SUM(M18:T18)</f>
        <v>280000</v>
      </c>
      <c r="V18" s="326" t="s">
        <v>322</v>
      </c>
    </row>
    <row r="19" spans="7:21" ht="25.5">
      <c r="G19" s="491">
        <f>SUM(G10:G18)</f>
        <v>910000</v>
      </c>
      <c r="M19" s="120">
        <f>SUM(M10:M18)</f>
        <v>0</v>
      </c>
      <c r="N19" s="120">
        <f aca="true" t="shared" si="1" ref="N19:U19">SUM(N10:N18)</f>
        <v>0</v>
      </c>
      <c r="O19" s="120">
        <f t="shared" si="1"/>
        <v>485000</v>
      </c>
      <c r="P19" s="120">
        <f t="shared" si="1"/>
        <v>425000</v>
      </c>
      <c r="Q19" s="120">
        <f t="shared" si="1"/>
        <v>0</v>
      </c>
      <c r="R19" s="120">
        <f t="shared" si="1"/>
        <v>0</v>
      </c>
      <c r="S19" s="120">
        <f t="shared" si="1"/>
        <v>0</v>
      </c>
      <c r="T19" s="120">
        <f t="shared" si="1"/>
        <v>0</v>
      </c>
      <c r="U19" s="122">
        <f t="shared" si="1"/>
        <v>910000</v>
      </c>
    </row>
    <row r="20" ht="23.25">
      <c r="U20" s="383">
        <f>U19-G19</f>
        <v>0</v>
      </c>
    </row>
  </sheetData>
  <sheetProtection/>
  <mergeCells count="21">
    <mergeCell ref="A1:L1"/>
    <mergeCell ref="A2:L2"/>
    <mergeCell ref="A3:L3"/>
    <mergeCell ref="A4:L4"/>
    <mergeCell ref="A5:L5"/>
    <mergeCell ref="A6:L6"/>
    <mergeCell ref="M7:U7"/>
    <mergeCell ref="N8:Q8"/>
    <mergeCell ref="J12:K12"/>
    <mergeCell ref="A7:A9"/>
    <mergeCell ref="B7:B9"/>
    <mergeCell ref="C7:C9"/>
    <mergeCell ref="D7:D9"/>
    <mergeCell ref="E7:E9"/>
    <mergeCell ref="F7:F9"/>
    <mergeCell ref="H13:K13"/>
    <mergeCell ref="H14:K14"/>
    <mergeCell ref="H15:K15"/>
    <mergeCell ref="G7:G9"/>
    <mergeCell ref="H7:K7"/>
    <mergeCell ref="L7:L9"/>
  </mergeCells>
  <printOptions/>
  <pageMargins left="0.7" right="0.7" top="0.75" bottom="0.75" header="0.3" footer="0.3"/>
  <pageSetup orientation="portrait" paperSize="9"/>
</worksheet>
</file>

<file path=xl/worksheets/sheet38.xml><?xml version="1.0" encoding="utf-8"?>
<worksheet xmlns="http://schemas.openxmlformats.org/spreadsheetml/2006/main" xmlns:r="http://schemas.openxmlformats.org/officeDocument/2006/relationships">
  <dimension ref="A1:V23"/>
  <sheetViews>
    <sheetView zoomScale="80" zoomScaleNormal="80" zoomScalePageLayoutView="0" workbookViewId="0" topLeftCell="A3">
      <pane ySplit="7" topLeftCell="A10" activePane="bottomLeft" state="frozen"/>
      <selection pane="topLeft" activeCell="A3" sqref="A3"/>
      <selection pane="bottomLeft" activeCell="A10" sqref="A10:IV10"/>
    </sheetView>
  </sheetViews>
  <sheetFormatPr defaultColWidth="9.140625" defaultRowHeight="15"/>
  <cols>
    <col min="1" max="1" width="5.28125" style="13" customWidth="1"/>
    <col min="2" max="2" width="32.28125" style="13" customWidth="1"/>
    <col min="3" max="3" width="29.7109375" style="13" customWidth="1"/>
    <col min="4" max="4" width="15.8515625" style="13" customWidth="1"/>
    <col min="5" max="5" width="16.00390625" style="13" customWidth="1"/>
    <col min="6" max="6" width="10.7109375" style="13" customWidth="1"/>
    <col min="7" max="7" width="11.140625" style="13" customWidth="1"/>
    <col min="8" max="11" width="9.00390625" style="13" customWidth="1"/>
    <col min="12" max="12" width="11.140625" style="13" customWidth="1"/>
    <col min="13" max="13" width="9.00390625" style="13" customWidth="1"/>
    <col min="14" max="14" width="5.28125" style="13" customWidth="1"/>
    <col min="15" max="15" width="12.57421875" style="13" bestFit="1" customWidth="1"/>
    <col min="16" max="16" width="13.140625" style="13" bestFit="1" customWidth="1"/>
    <col min="17" max="17" width="7.421875" style="13" bestFit="1" customWidth="1"/>
    <col min="18" max="20" width="4.8515625" style="13" bestFit="1" customWidth="1"/>
    <col min="21" max="21" width="9.00390625" style="13" customWidth="1"/>
    <col min="22" max="22" width="11.140625" style="662" customWidth="1"/>
    <col min="23" max="16384" width="9.00390625" style="13" customWidth="1"/>
  </cols>
  <sheetData>
    <row r="1" spans="1:22" ht="23.25">
      <c r="A1" s="788" t="s">
        <v>555</v>
      </c>
      <c r="B1" s="788"/>
      <c r="C1" s="788"/>
      <c r="D1" s="788"/>
      <c r="E1" s="788"/>
      <c r="F1" s="788"/>
      <c r="G1" s="788"/>
      <c r="H1" s="788"/>
      <c r="I1" s="788"/>
      <c r="J1" s="788"/>
      <c r="K1" s="788"/>
      <c r="L1" s="788"/>
      <c r="M1" s="13" t="s">
        <v>2108</v>
      </c>
      <c r="V1" s="20"/>
    </row>
    <row r="2" spans="1:22" ht="23.25">
      <c r="A2" s="782" t="s">
        <v>2057</v>
      </c>
      <c r="B2" s="782"/>
      <c r="C2" s="782"/>
      <c r="D2" s="782"/>
      <c r="E2" s="782"/>
      <c r="F2" s="782"/>
      <c r="G2" s="782"/>
      <c r="H2" s="782"/>
      <c r="I2" s="782"/>
      <c r="J2" s="782"/>
      <c r="K2" s="782"/>
      <c r="L2" s="782"/>
      <c r="V2" s="20"/>
    </row>
    <row r="3" spans="1:22" ht="23.25">
      <c r="A3" s="853" t="s">
        <v>2109</v>
      </c>
      <c r="B3" s="805"/>
      <c r="C3" s="805"/>
      <c r="D3" s="805"/>
      <c r="E3" s="805"/>
      <c r="F3" s="805"/>
      <c r="G3" s="805"/>
      <c r="H3" s="805"/>
      <c r="I3" s="805"/>
      <c r="J3" s="805"/>
      <c r="K3" s="805"/>
      <c r="L3" s="805"/>
      <c r="V3" s="20"/>
    </row>
    <row r="4" spans="1:22" ht="23.25">
      <c r="A4" s="782" t="s">
        <v>2110</v>
      </c>
      <c r="B4" s="782"/>
      <c r="C4" s="782"/>
      <c r="D4" s="782"/>
      <c r="E4" s="782"/>
      <c r="F4" s="782"/>
      <c r="G4" s="782"/>
      <c r="H4" s="782"/>
      <c r="I4" s="782"/>
      <c r="J4" s="782"/>
      <c r="K4" s="782"/>
      <c r="L4" s="782"/>
      <c r="V4" s="20"/>
    </row>
    <row r="5" spans="1:22" ht="23.25">
      <c r="A5" s="782" t="s">
        <v>2061</v>
      </c>
      <c r="B5" s="782"/>
      <c r="C5" s="782"/>
      <c r="D5" s="782"/>
      <c r="E5" s="782"/>
      <c r="F5" s="782"/>
      <c r="G5" s="782"/>
      <c r="H5" s="782"/>
      <c r="I5" s="782"/>
      <c r="J5" s="782"/>
      <c r="K5" s="782"/>
      <c r="L5" s="782"/>
      <c r="V5" s="20"/>
    </row>
    <row r="6" spans="1:22" ht="23.25">
      <c r="A6" s="780" t="s">
        <v>2111</v>
      </c>
      <c r="B6" s="780"/>
      <c r="C6" s="780"/>
      <c r="D6" s="780"/>
      <c r="E6" s="780"/>
      <c r="F6" s="780"/>
      <c r="G6" s="780"/>
      <c r="H6" s="780"/>
      <c r="I6" s="780"/>
      <c r="J6" s="780"/>
      <c r="K6" s="780"/>
      <c r="L6" s="780"/>
      <c r="V6" s="20"/>
    </row>
    <row r="7" spans="1:22" ht="23.25">
      <c r="A7" s="855" t="s">
        <v>2</v>
      </c>
      <c r="B7" s="855" t="s">
        <v>3</v>
      </c>
      <c r="C7" s="855" t="s">
        <v>4</v>
      </c>
      <c r="D7" s="855" t="s">
        <v>0</v>
      </c>
      <c r="E7" s="855" t="s">
        <v>5</v>
      </c>
      <c r="F7" s="855" t="s">
        <v>6</v>
      </c>
      <c r="G7" s="855" t="s">
        <v>17</v>
      </c>
      <c r="H7" s="855" t="s">
        <v>7</v>
      </c>
      <c r="I7" s="855"/>
      <c r="J7" s="855"/>
      <c r="K7" s="855"/>
      <c r="L7" s="855" t="s">
        <v>8</v>
      </c>
      <c r="M7" s="778" t="s">
        <v>376</v>
      </c>
      <c r="N7" s="779"/>
      <c r="O7" s="779"/>
      <c r="P7" s="779"/>
      <c r="Q7" s="779"/>
      <c r="R7" s="779"/>
      <c r="S7" s="779"/>
      <c r="T7" s="779"/>
      <c r="U7" s="779"/>
      <c r="V7" s="20"/>
    </row>
    <row r="8" spans="1:22" ht="23.25">
      <c r="A8" s="855"/>
      <c r="B8" s="855"/>
      <c r="C8" s="855"/>
      <c r="D8" s="855"/>
      <c r="E8" s="855"/>
      <c r="F8" s="855"/>
      <c r="G8" s="855"/>
      <c r="H8" s="663" t="s">
        <v>9</v>
      </c>
      <c r="I8" s="663" t="s">
        <v>10</v>
      </c>
      <c r="J8" s="663" t="s">
        <v>11</v>
      </c>
      <c r="K8" s="663" t="s">
        <v>12</v>
      </c>
      <c r="L8" s="855"/>
      <c r="M8" s="356" t="s">
        <v>377</v>
      </c>
      <c r="N8" s="779" t="s">
        <v>378</v>
      </c>
      <c r="O8" s="779"/>
      <c r="P8" s="779"/>
      <c r="Q8" s="779"/>
      <c r="R8" s="356" t="s">
        <v>309</v>
      </c>
      <c r="S8" s="356" t="s">
        <v>372</v>
      </c>
      <c r="T8" s="356" t="s">
        <v>379</v>
      </c>
      <c r="U8" s="356" t="s">
        <v>380</v>
      </c>
      <c r="V8" s="20"/>
    </row>
    <row r="9" spans="1:22" ht="24" thickBot="1">
      <c r="A9" s="855"/>
      <c r="B9" s="855"/>
      <c r="C9" s="855"/>
      <c r="D9" s="855"/>
      <c r="E9" s="855"/>
      <c r="F9" s="855"/>
      <c r="G9" s="855"/>
      <c r="H9" s="663" t="s">
        <v>13</v>
      </c>
      <c r="I9" s="663" t="s">
        <v>14</v>
      </c>
      <c r="J9" s="663" t="s">
        <v>15</v>
      </c>
      <c r="K9" s="663" t="s">
        <v>16</v>
      </c>
      <c r="L9" s="855"/>
      <c r="N9" s="114" t="s">
        <v>551</v>
      </c>
      <c r="O9" s="119" t="s">
        <v>552</v>
      </c>
      <c r="P9" s="119" t="s">
        <v>553</v>
      </c>
      <c r="Q9" s="119" t="s">
        <v>554</v>
      </c>
      <c r="V9" s="20"/>
    </row>
    <row r="10" spans="1:22" ht="303" thickBot="1">
      <c r="A10" s="139">
        <v>1</v>
      </c>
      <c r="B10" s="140" t="s">
        <v>2112</v>
      </c>
      <c r="C10" s="3" t="s">
        <v>2113</v>
      </c>
      <c r="D10" s="664"/>
      <c r="E10" s="3" t="s">
        <v>2114</v>
      </c>
      <c r="F10" s="3" t="s">
        <v>1697</v>
      </c>
      <c r="G10" s="240">
        <v>24000</v>
      </c>
      <c r="H10" s="256">
        <v>6000</v>
      </c>
      <c r="I10" s="256">
        <v>6000</v>
      </c>
      <c r="J10" s="153">
        <v>6000</v>
      </c>
      <c r="K10" s="153">
        <v>6000</v>
      </c>
      <c r="L10" s="139" t="s">
        <v>2115</v>
      </c>
      <c r="O10" s="70">
        <f>G10</f>
        <v>24000</v>
      </c>
      <c r="R10" s="70"/>
      <c r="U10" s="120">
        <f>SUM(M10:T10)</f>
        <v>24000</v>
      </c>
      <c r="V10" s="222" t="s">
        <v>322</v>
      </c>
    </row>
    <row r="11" spans="1:22" ht="396" thickBot="1">
      <c r="A11" s="139">
        <v>2</v>
      </c>
      <c r="B11" s="140" t="s">
        <v>2116</v>
      </c>
      <c r="C11" s="3" t="s">
        <v>2117</v>
      </c>
      <c r="D11" s="664"/>
      <c r="E11" s="3" t="s">
        <v>2118</v>
      </c>
      <c r="F11" s="3" t="s">
        <v>1697</v>
      </c>
      <c r="G11" s="255">
        <v>30000</v>
      </c>
      <c r="H11" s="256">
        <v>30000</v>
      </c>
      <c r="I11" s="256"/>
      <c r="J11" s="3"/>
      <c r="K11" s="3"/>
      <c r="L11" s="3" t="s">
        <v>2115</v>
      </c>
      <c r="Q11" s="70">
        <f>G11</f>
        <v>30000</v>
      </c>
      <c r="T11" s="70"/>
      <c r="U11" s="120">
        <f>SUM(M11:T11)</f>
        <v>30000</v>
      </c>
      <c r="V11" s="264" t="s">
        <v>2119</v>
      </c>
    </row>
    <row r="12" spans="2:22" ht="25.5">
      <c r="B12" s="227"/>
      <c r="G12" s="380">
        <f>SUM(G10:G11)</f>
        <v>54000</v>
      </c>
      <c r="M12" s="120">
        <f>SUM(M10:M11)</f>
        <v>0</v>
      </c>
      <c r="N12" s="120">
        <f aca="true" t="shared" si="0" ref="N12:U12">SUM(N10:N11)</f>
        <v>0</v>
      </c>
      <c r="O12" s="120">
        <f t="shared" si="0"/>
        <v>24000</v>
      </c>
      <c r="P12" s="120">
        <f t="shared" si="0"/>
        <v>0</v>
      </c>
      <c r="Q12" s="120">
        <f t="shared" si="0"/>
        <v>30000</v>
      </c>
      <c r="R12" s="120">
        <f t="shared" si="0"/>
        <v>0</v>
      </c>
      <c r="S12" s="120">
        <f t="shared" si="0"/>
        <v>0</v>
      </c>
      <c r="T12" s="120">
        <f t="shared" si="0"/>
        <v>0</v>
      </c>
      <c r="U12" s="122">
        <f t="shared" si="0"/>
        <v>54000</v>
      </c>
      <c r="V12" s="665"/>
    </row>
    <row r="13" spans="2:21" ht="23.25">
      <c r="B13" s="227"/>
      <c r="O13" s="383">
        <f>SUM(O12:Q12)</f>
        <v>54000</v>
      </c>
      <c r="U13" s="383">
        <f>U12-G12</f>
        <v>0</v>
      </c>
    </row>
    <row r="14" ht="23.25">
      <c r="B14" s="227"/>
    </row>
    <row r="15" spans="2:11" ht="23.25">
      <c r="B15" s="228"/>
      <c r="H15" s="796"/>
      <c r="I15" s="796"/>
      <c r="J15" s="796"/>
      <c r="K15" s="796"/>
    </row>
    <row r="16" ht="23.25">
      <c r="B16" s="228"/>
    </row>
    <row r="17" ht="23.25">
      <c r="B17" s="229"/>
    </row>
    <row r="18" ht="23.25">
      <c r="B18" s="229"/>
    </row>
    <row r="19" ht="23.25">
      <c r="B19" s="229"/>
    </row>
    <row r="20" ht="23.25">
      <c r="B20" s="229"/>
    </row>
    <row r="21" ht="23.25">
      <c r="B21" s="229"/>
    </row>
    <row r="22" ht="23.25">
      <c r="B22" s="229"/>
    </row>
    <row r="23" ht="23.25">
      <c r="B23" s="229"/>
    </row>
  </sheetData>
  <sheetProtection/>
  <mergeCells count="18">
    <mergeCell ref="A1:L1"/>
    <mergeCell ref="A2:L2"/>
    <mergeCell ref="A3:L3"/>
    <mergeCell ref="A4:L4"/>
    <mergeCell ref="A5:L5"/>
    <mergeCell ref="A6:L6"/>
    <mergeCell ref="A7:A9"/>
    <mergeCell ref="B7:B9"/>
    <mergeCell ref="C7:C9"/>
    <mergeCell ref="D7:D9"/>
    <mergeCell ref="E7:E9"/>
    <mergeCell ref="F7:F9"/>
    <mergeCell ref="G7:G9"/>
    <mergeCell ref="H7:K7"/>
    <mergeCell ref="L7:L9"/>
    <mergeCell ref="M7:U7"/>
    <mergeCell ref="N8:Q8"/>
    <mergeCell ref="H15:K15"/>
  </mergeCells>
  <printOptions/>
  <pageMargins left="0.7" right="0.7" top="0.75" bottom="0.75" header="0.3" footer="0.3"/>
  <pageSetup orientation="portrait" paperSize="9"/>
</worksheet>
</file>

<file path=xl/worksheets/sheet39.xml><?xml version="1.0" encoding="utf-8"?>
<worksheet xmlns="http://schemas.openxmlformats.org/spreadsheetml/2006/main" xmlns:r="http://schemas.openxmlformats.org/officeDocument/2006/relationships">
  <dimension ref="A1:V22"/>
  <sheetViews>
    <sheetView zoomScale="80" zoomScaleNormal="80" zoomScalePageLayoutView="0" workbookViewId="0" topLeftCell="A1">
      <pane ySplit="9" topLeftCell="A10" activePane="bottomLeft" state="frozen"/>
      <selection pane="topLeft" activeCell="A1" sqref="A1"/>
      <selection pane="bottomLeft" activeCell="A10" sqref="A10:IV10"/>
    </sheetView>
  </sheetViews>
  <sheetFormatPr defaultColWidth="9.140625" defaultRowHeight="15"/>
  <cols>
    <col min="1" max="1" width="5.28125" style="13" customWidth="1"/>
    <col min="2" max="2" width="32.28125" style="13" customWidth="1"/>
    <col min="3" max="3" width="33.8515625" style="13" customWidth="1"/>
    <col min="4" max="4" width="12.421875" style="13" customWidth="1"/>
    <col min="5" max="5" width="13.28125" style="13" bestFit="1" customWidth="1"/>
    <col min="6" max="6" width="11.28125" style="13" customWidth="1"/>
    <col min="7" max="7" width="11.140625" style="13" customWidth="1"/>
    <col min="8" max="11" width="9.00390625" style="13" customWidth="1"/>
    <col min="12" max="12" width="11.7109375" style="13" bestFit="1" customWidth="1"/>
    <col min="13" max="13" width="5.421875" style="13" customWidth="1"/>
    <col min="14" max="14" width="5.28125" style="13" customWidth="1"/>
    <col min="15" max="15" width="12.57421875" style="13" bestFit="1" customWidth="1"/>
    <col min="16" max="16" width="13.140625" style="13" bestFit="1" customWidth="1"/>
    <col min="17" max="20" width="4.8515625" style="13" bestFit="1" customWidth="1"/>
    <col min="21" max="21" width="9.8515625" style="13" bestFit="1" customWidth="1"/>
    <col min="22" max="22" width="11.140625" style="662" customWidth="1"/>
    <col min="23" max="16384" width="9.00390625" style="13" customWidth="1"/>
  </cols>
  <sheetData>
    <row r="1" spans="1:22" ht="23.25">
      <c r="A1" s="788" t="s">
        <v>555</v>
      </c>
      <c r="B1" s="788"/>
      <c r="C1" s="788"/>
      <c r="D1" s="788"/>
      <c r="E1" s="788"/>
      <c r="F1" s="788"/>
      <c r="G1" s="788"/>
      <c r="H1" s="788"/>
      <c r="I1" s="788"/>
      <c r="J1" s="788"/>
      <c r="K1" s="788"/>
      <c r="L1" s="788"/>
      <c r="M1" s="13" t="s">
        <v>564</v>
      </c>
      <c r="V1" s="20"/>
    </row>
    <row r="2" spans="1:22" ht="23.25">
      <c r="A2" s="782" t="s">
        <v>2057</v>
      </c>
      <c r="B2" s="782"/>
      <c r="C2" s="782"/>
      <c r="D2" s="782"/>
      <c r="E2" s="782"/>
      <c r="F2" s="782"/>
      <c r="G2" s="782"/>
      <c r="H2" s="782"/>
      <c r="I2" s="782"/>
      <c r="J2" s="782"/>
      <c r="K2" s="782"/>
      <c r="L2" s="782"/>
      <c r="M2" s="13" t="s">
        <v>2120</v>
      </c>
      <c r="V2" s="20"/>
    </row>
    <row r="3" spans="1:22" ht="23.25">
      <c r="A3" s="853" t="s">
        <v>2109</v>
      </c>
      <c r="B3" s="805"/>
      <c r="C3" s="805"/>
      <c r="D3" s="805"/>
      <c r="E3" s="805"/>
      <c r="F3" s="805"/>
      <c r="G3" s="805"/>
      <c r="H3" s="805"/>
      <c r="I3" s="805"/>
      <c r="J3" s="805"/>
      <c r="K3" s="805"/>
      <c r="L3" s="805"/>
      <c r="M3" s="13" t="s">
        <v>2121</v>
      </c>
      <c r="V3" s="20"/>
    </row>
    <row r="4" spans="1:22" ht="23.25">
      <c r="A4" s="782" t="s">
        <v>2122</v>
      </c>
      <c r="B4" s="782"/>
      <c r="C4" s="782"/>
      <c r="D4" s="782"/>
      <c r="E4" s="782"/>
      <c r="F4" s="782"/>
      <c r="G4" s="782"/>
      <c r="H4" s="782"/>
      <c r="I4" s="782"/>
      <c r="J4" s="782"/>
      <c r="K4" s="782"/>
      <c r="L4" s="782"/>
      <c r="V4" s="20"/>
    </row>
    <row r="5" spans="1:22" ht="23.25">
      <c r="A5" s="782" t="s">
        <v>2061</v>
      </c>
      <c r="B5" s="782"/>
      <c r="C5" s="782"/>
      <c r="D5" s="782"/>
      <c r="E5" s="782"/>
      <c r="F5" s="782"/>
      <c r="G5" s="782"/>
      <c r="H5" s="782"/>
      <c r="I5" s="782"/>
      <c r="J5" s="782"/>
      <c r="K5" s="782"/>
      <c r="L5" s="782"/>
      <c r="V5" s="20"/>
    </row>
    <row r="6" spans="1:22" ht="23.25">
      <c r="A6" s="780" t="s">
        <v>1567</v>
      </c>
      <c r="B6" s="780"/>
      <c r="C6" s="780"/>
      <c r="D6" s="780"/>
      <c r="E6" s="780"/>
      <c r="F6" s="780"/>
      <c r="G6" s="780"/>
      <c r="H6" s="780"/>
      <c r="I6" s="780"/>
      <c r="J6" s="780"/>
      <c r="K6" s="780"/>
      <c r="L6" s="780"/>
      <c r="V6" s="20"/>
    </row>
    <row r="7" spans="1:22" ht="23.25">
      <c r="A7" s="855" t="s">
        <v>2</v>
      </c>
      <c r="B7" s="855" t="s">
        <v>3</v>
      </c>
      <c r="C7" s="855" t="s">
        <v>4</v>
      </c>
      <c r="D7" s="855" t="s">
        <v>0</v>
      </c>
      <c r="E7" s="855" t="s">
        <v>5</v>
      </c>
      <c r="F7" s="855" t="s">
        <v>6</v>
      </c>
      <c r="G7" s="855" t="s">
        <v>17</v>
      </c>
      <c r="H7" s="855" t="s">
        <v>7</v>
      </c>
      <c r="I7" s="855"/>
      <c r="J7" s="855"/>
      <c r="K7" s="855"/>
      <c r="L7" s="855" t="s">
        <v>8</v>
      </c>
      <c r="M7" s="778" t="s">
        <v>376</v>
      </c>
      <c r="N7" s="779"/>
      <c r="O7" s="779"/>
      <c r="P7" s="779"/>
      <c r="Q7" s="779"/>
      <c r="R7" s="779"/>
      <c r="S7" s="779"/>
      <c r="T7" s="779"/>
      <c r="U7" s="779"/>
      <c r="V7" s="20"/>
    </row>
    <row r="8" spans="1:22" ht="23.25">
      <c r="A8" s="855"/>
      <c r="B8" s="855"/>
      <c r="C8" s="855"/>
      <c r="D8" s="855"/>
      <c r="E8" s="855"/>
      <c r="F8" s="855"/>
      <c r="G8" s="855"/>
      <c r="H8" s="663" t="s">
        <v>9</v>
      </c>
      <c r="I8" s="663" t="s">
        <v>10</v>
      </c>
      <c r="J8" s="663" t="s">
        <v>11</v>
      </c>
      <c r="K8" s="663" t="s">
        <v>12</v>
      </c>
      <c r="L8" s="855"/>
      <c r="M8" s="356" t="s">
        <v>377</v>
      </c>
      <c r="N8" s="779" t="s">
        <v>378</v>
      </c>
      <c r="O8" s="779"/>
      <c r="P8" s="779"/>
      <c r="Q8" s="779"/>
      <c r="R8" s="356" t="s">
        <v>309</v>
      </c>
      <c r="S8" s="356" t="s">
        <v>372</v>
      </c>
      <c r="T8" s="356" t="s">
        <v>379</v>
      </c>
      <c r="U8" s="356" t="s">
        <v>380</v>
      </c>
      <c r="V8" s="20"/>
    </row>
    <row r="9" spans="1:22" ht="24" thickBot="1">
      <c r="A9" s="855"/>
      <c r="B9" s="855"/>
      <c r="C9" s="855"/>
      <c r="D9" s="855"/>
      <c r="E9" s="855"/>
      <c r="F9" s="855"/>
      <c r="G9" s="855"/>
      <c r="H9" s="663" t="s">
        <v>13</v>
      </c>
      <c r="I9" s="663" t="s">
        <v>14</v>
      </c>
      <c r="J9" s="663" t="s">
        <v>15</v>
      </c>
      <c r="K9" s="663" t="s">
        <v>16</v>
      </c>
      <c r="L9" s="855"/>
      <c r="N9" s="114" t="s">
        <v>551</v>
      </c>
      <c r="O9" s="119" t="s">
        <v>552</v>
      </c>
      <c r="P9" s="119" t="s">
        <v>553</v>
      </c>
      <c r="Q9" s="119" t="s">
        <v>554</v>
      </c>
      <c r="V9" s="20"/>
    </row>
    <row r="10" spans="1:22" ht="93" customHeight="1" thickBot="1">
      <c r="A10" s="139">
        <v>1</v>
      </c>
      <c r="B10" s="140" t="s">
        <v>2123</v>
      </c>
      <c r="C10" s="3" t="s">
        <v>2124</v>
      </c>
      <c r="D10" s="664"/>
      <c r="E10" s="3"/>
      <c r="F10" s="3"/>
      <c r="G10" s="240">
        <v>1100400</v>
      </c>
      <c r="H10" s="256"/>
      <c r="I10" s="256"/>
      <c r="J10" s="153"/>
      <c r="K10" s="153"/>
      <c r="L10" s="139" t="s">
        <v>2125</v>
      </c>
      <c r="O10" s="70">
        <f>G10</f>
        <v>1100400</v>
      </c>
      <c r="R10" s="70"/>
      <c r="U10" s="120">
        <f>SUM(M10:T10)</f>
        <v>1100400</v>
      </c>
      <c r="V10" s="222"/>
    </row>
    <row r="11" spans="2:22" ht="25.5">
      <c r="B11" s="227"/>
      <c r="G11" s="380">
        <f>SUM(G10:G10)</f>
        <v>1100400</v>
      </c>
      <c r="M11" s="120">
        <f aca="true" t="shared" si="0" ref="M11:U11">SUM(M10:M10)</f>
        <v>0</v>
      </c>
      <c r="N11" s="120">
        <f t="shared" si="0"/>
        <v>0</v>
      </c>
      <c r="O11" s="120">
        <f t="shared" si="0"/>
        <v>1100400</v>
      </c>
      <c r="P11" s="120">
        <f t="shared" si="0"/>
        <v>0</v>
      </c>
      <c r="Q11" s="120">
        <f t="shared" si="0"/>
        <v>0</v>
      </c>
      <c r="R11" s="120">
        <f t="shared" si="0"/>
        <v>0</v>
      </c>
      <c r="S11" s="120">
        <f t="shared" si="0"/>
        <v>0</v>
      </c>
      <c r="T11" s="120">
        <f t="shared" si="0"/>
        <v>0</v>
      </c>
      <c r="U11" s="122">
        <f t="shared" si="0"/>
        <v>1100400</v>
      </c>
      <c r="V11" s="665"/>
    </row>
    <row r="12" spans="2:21" ht="23.25">
      <c r="B12" s="227"/>
      <c r="O12" s="383">
        <f>SUM(O11:Q11)</f>
        <v>1100400</v>
      </c>
      <c r="U12" s="383">
        <f>U11-G11</f>
        <v>0</v>
      </c>
    </row>
    <row r="13" ht="23.25">
      <c r="B13" s="227"/>
    </row>
    <row r="14" spans="2:11" ht="23.25">
      <c r="B14" s="228"/>
      <c r="H14" s="796"/>
      <c r="I14" s="796"/>
      <c r="J14" s="796"/>
      <c r="K14" s="796"/>
    </row>
    <row r="15" ht="23.25">
      <c r="B15" s="228"/>
    </row>
    <row r="16" ht="23.25">
      <c r="B16" s="229"/>
    </row>
    <row r="17" ht="23.25">
      <c r="B17" s="229"/>
    </row>
    <row r="18" ht="23.25">
      <c r="B18" s="229"/>
    </row>
    <row r="19" ht="23.25">
      <c r="B19" s="229"/>
    </row>
    <row r="20" ht="23.25">
      <c r="B20" s="229"/>
    </row>
    <row r="21" ht="23.25">
      <c r="B21" s="229"/>
    </row>
    <row r="22" ht="23.25">
      <c r="B22" s="229"/>
    </row>
  </sheetData>
  <sheetProtection/>
  <mergeCells count="18">
    <mergeCell ref="A1:L1"/>
    <mergeCell ref="A2:L2"/>
    <mergeCell ref="A3:L3"/>
    <mergeCell ref="A4:L4"/>
    <mergeCell ref="A5:L5"/>
    <mergeCell ref="A6:L6"/>
    <mergeCell ref="A7:A9"/>
    <mergeCell ref="B7:B9"/>
    <mergeCell ref="C7:C9"/>
    <mergeCell ref="D7:D9"/>
    <mergeCell ref="E7:E9"/>
    <mergeCell ref="F7:F9"/>
    <mergeCell ref="G7:G9"/>
    <mergeCell ref="H7:K7"/>
    <mergeCell ref="L7:L9"/>
    <mergeCell ref="M7:U7"/>
    <mergeCell ref="N8:Q8"/>
    <mergeCell ref="H14:K14"/>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V28"/>
  <sheetViews>
    <sheetView zoomScale="80" zoomScaleNormal="80" zoomScalePageLayoutView="0" workbookViewId="0" topLeftCell="A1">
      <pane ySplit="9" topLeftCell="A10" activePane="bottomLeft" state="frozen"/>
      <selection pane="topLeft" activeCell="A1" sqref="A1"/>
      <selection pane="bottomLeft" activeCell="D15" sqref="D15"/>
    </sheetView>
  </sheetViews>
  <sheetFormatPr defaultColWidth="9.140625" defaultRowHeight="15"/>
  <cols>
    <col min="1" max="1" width="5.28125" style="114" customWidth="1"/>
    <col min="2" max="2" width="28.7109375" style="4" customWidth="1"/>
    <col min="3" max="3" width="28.140625" style="4" customWidth="1"/>
    <col min="4" max="4" width="21.7109375" style="4" customWidth="1"/>
    <col min="5" max="5" width="9.421875" style="4" customWidth="1"/>
    <col min="6" max="6" width="10.421875" style="4" customWidth="1"/>
    <col min="7" max="7" width="12.7109375" style="114" customWidth="1"/>
    <col min="8" max="11" width="8.421875" style="4" customWidth="1"/>
    <col min="12" max="12" width="15.7109375" style="4" customWidth="1"/>
    <col min="13" max="13" width="4.57421875" style="4" customWidth="1"/>
    <col min="14" max="14" width="5.7109375" style="4" bestFit="1" customWidth="1"/>
    <col min="15" max="15" width="12.57421875" style="4" bestFit="1" customWidth="1"/>
    <col min="16" max="16" width="13.140625" style="4" bestFit="1" customWidth="1"/>
    <col min="17" max="17" width="4.421875" style="4" bestFit="1" customWidth="1"/>
    <col min="18" max="18" width="8.421875" style="4" bestFit="1" customWidth="1"/>
    <col min="19" max="19" width="4.8515625" style="4" bestFit="1" customWidth="1"/>
    <col min="20" max="20" width="4.421875" style="4" bestFit="1" customWidth="1"/>
    <col min="21" max="21" width="9.421875" style="4" customWidth="1"/>
    <col min="22" max="22" width="12.7109375" style="115" customWidth="1"/>
    <col min="23" max="16384" width="9.00390625" style="4" customWidth="1"/>
  </cols>
  <sheetData>
    <row r="1" spans="1:22" ht="23.25" customHeight="1">
      <c r="A1" s="788" t="s">
        <v>555</v>
      </c>
      <c r="B1" s="788"/>
      <c r="C1" s="788"/>
      <c r="D1" s="788"/>
      <c r="E1" s="788"/>
      <c r="F1" s="788"/>
      <c r="G1" s="788"/>
      <c r="H1" s="788"/>
      <c r="I1" s="788"/>
      <c r="J1" s="788"/>
      <c r="K1" s="788"/>
      <c r="L1" s="788"/>
      <c r="M1" s="4" t="s">
        <v>564</v>
      </c>
      <c r="V1" s="20"/>
    </row>
    <row r="2" spans="1:22" ht="23.25" customHeight="1">
      <c r="A2" s="780" t="s">
        <v>556</v>
      </c>
      <c r="B2" s="780"/>
      <c r="C2" s="780"/>
      <c r="D2" s="780"/>
      <c r="E2" s="780"/>
      <c r="F2" s="780"/>
      <c r="G2" s="780"/>
      <c r="H2" s="780"/>
      <c r="I2" s="780"/>
      <c r="J2" s="780"/>
      <c r="K2" s="780"/>
      <c r="L2" s="780"/>
      <c r="M2" s="4" t="s">
        <v>561</v>
      </c>
      <c r="V2" s="20"/>
    </row>
    <row r="3" spans="1:22" ht="23.25" customHeight="1">
      <c r="A3" s="782" t="s">
        <v>557</v>
      </c>
      <c r="B3" s="782"/>
      <c r="C3" s="782"/>
      <c r="D3" s="782"/>
      <c r="E3" s="782"/>
      <c r="F3" s="782"/>
      <c r="G3" s="782"/>
      <c r="H3" s="782"/>
      <c r="I3" s="782"/>
      <c r="J3" s="782"/>
      <c r="K3" s="782"/>
      <c r="L3" s="782"/>
      <c r="M3" s="4" t="s">
        <v>562</v>
      </c>
      <c r="V3" s="20"/>
    </row>
    <row r="4" spans="1:22" ht="23.25" customHeight="1">
      <c r="A4" s="782" t="s">
        <v>558</v>
      </c>
      <c r="B4" s="782"/>
      <c r="C4" s="782"/>
      <c r="D4" s="782"/>
      <c r="E4" s="782"/>
      <c r="F4" s="782"/>
      <c r="G4" s="782"/>
      <c r="H4" s="782"/>
      <c r="I4" s="782"/>
      <c r="J4" s="782"/>
      <c r="K4" s="782"/>
      <c r="L4" s="782"/>
      <c r="M4" s="4" t="s">
        <v>563</v>
      </c>
      <c r="V4" s="20"/>
    </row>
    <row r="5" spans="1:22" ht="23.25" customHeight="1">
      <c r="A5" s="782" t="s">
        <v>559</v>
      </c>
      <c r="B5" s="782"/>
      <c r="C5" s="782"/>
      <c r="D5" s="782"/>
      <c r="E5" s="782"/>
      <c r="F5" s="782"/>
      <c r="G5" s="782"/>
      <c r="H5" s="782"/>
      <c r="I5" s="782"/>
      <c r="J5" s="782"/>
      <c r="K5" s="782"/>
      <c r="L5" s="782"/>
      <c r="V5" s="20"/>
    </row>
    <row r="6" spans="1:22" ht="24" customHeight="1" thickBot="1">
      <c r="A6" s="780" t="s">
        <v>560</v>
      </c>
      <c r="B6" s="780"/>
      <c r="C6" s="780"/>
      <c r="D6" s="780"/>
      <c r="E6" s="780"/>
      <c r="F6" s="780"/>
      <c r="G6" s="780"/>
      <c r="H6" s="780"/>
      <c r="I6" s="780"/>
      <c r="J6" s="780"/>
      <c r="K6" s="780"/>
      <c r="L6" s="780"/>
      <c r="V6" s="117"/>
    </row>
    <row r="7" spans="1:22" s="68" customFormat="1" ht="23.25">
      <c r="A7" s="781" t="s">
        <v>2</v>
      </c>
      <c r="B7" s="781" t="s">
        <v>3</v>
      </c>
      <c r="C7" s="781" t="s">
        <v>4</v>
      </c>
      <c r="D7" s="781" t="s">
        <v>0</v>
      </c>
      <c r="E7" s="781" t="s">
        <v>5</v>
      </c>
      <c r="F7" s="781" t="s">
        <v>375</v>
      </c>
      <c r="G7" s="781" t="s">
        <v>17</v>
      </c>
      <c r="H7" s="781" t="s">
        <v>7</v>
      </c>
      <c r="I7" s="781"/>
      <c r="J7" s="781"/>
      <c r="K7" s="781"/>
      <c r="L7" s="781" t="s">
        <v>8</v>
      </c>
      <c r="M7" s="778" t="s">
        <v>376</v>
      </c>
      <c r="N7" s="779"/>
      <c r="O7" s="779"/>
      <c r="P7" s="779"/>
      <c r="Q7" s="779"/>
      <c r="R7" s="779"/>
      <c r="S7" s="779"/>
      <c r="T7" s="779"/>
      <c r="U7" s="779"/>
      <c r="V7" s="79"/>
    </row>
    <row r="8" spans="1:22" s="68" customFormat="1" ht="23.25">
      <c r="A8" s="781"/>
      <c r="B8" s="781"/>
      <c r="C8" s="781"/>
      <c r="D8" s="781"/>
      <c r="E8" s="781"/>
      <c r="F8" s="781"/>
      <c r="G8" s="781"/>
      <c r="H8" s="259" t="s">
        <v>9</v>
      </c>
      <c r="I8" s="259" t="s">
        <v>10</v>
      </c>
      <c r="J8" s="259" t="s">
        <v>11</v>
      </c>
      <c r="K8" s="259" t="s">
        <v>12</v>
      </c>
      <c r="L8" s="781"/>
      <c r="M8" s="118" t="s">
        <v>377</v>
      </c>
      <c r="N8" s="779" t="s">
        <v>378</v>
      </c>
      <c r="O8" s="779"/>
      <c r="P8" s="779"/>
      <c r="Q8" s="779"/>
      <c r="R8" s="118" t="s">
        <v>309</v>
      </c>
      <c r="S8" s="118" t="s">
        <v>372</v>
      </c>
      <c r="T8" s="118" t="s">
        <v>379</v>
      </c>
      <c r="U8" s="118" t="s">
        <v>380</v>
      </c>
      <c r="V8" s="80"/>
    </row>
    <row r="9" spans="1:22" s="68" customFormat="1" ht="24" thickBot="1">
      <c r="A9" s="781"/>
      <c r="B9" s="781"/>
      <c r="C9" s="781"/>
      <c r="D9" s="781"/>
      <c r="E9" s="781"/>
      <c r="F9" s="781"/>
      <c r="G9" s="781"/>
      <c r="H9" s="259" t="s">
        <v>13</v>
      </c>
      <c r="I9" s="259" t="s">
        <v>14</v>
      </c>
      <c r="J9" s="259" t="s">
        <v>15</v>
      </c>
      <c r="K9" s="259" t="s">
        <v>16</v>
      </c>
      <c r="L9" s="781"/>
      <c r="M9" s="13"/>
      <c r="N9" s="114" t="s">
        <v>551</v>
      </c>
      <c r="O9" s="119" t="s">
        <v>552</v>
      </c>
      <c r="P9" s="119" t="s">
        <v>553</v>
      </c>
      <c r="Q9" s="119" t="s">
        <v>554</v>
      </c>
      <c r="R9" s="13"/>
      <c r="S9" s="13"/>
      <c r="T9" s="13"/>
      <c r="U9" s="13"/>
      <c r="V9" s="82"/>
    </row>
    <row r="10" spans="1:22" ht="140.25" thickBot="1">
      <c r="A10" s="151">
        <v>1</v>
      </c>
      <c r="B10" s="152" t="s">
        <v>565</v>
      </c>
      <c r="C10" s="152" t="s">
        <v>469</v>
      </c>
      <c r="D10" s="706"/>
      <c r="E10" s="131"/>
      <c r="F10" s="131"/>
      <c r="G10" s="153">
        <v>30000</v>
      </c>
      <c r="H10" s="154"/>
      <c r="I10" s="154"/>
      <c r="J10" s="154"/>
      <c r="K10" s="154"/>
      <c r="L10" s="152" t="s">
        <v>468</v>
      </c>
      <c r="M10" s="13"/>
      <c r="N10" s="13"/>
      <c r="O10" s="70">
        <f>G10</f>
        <v>30000</v>
      </c>
      <c r="P10" s="13"/>
      <c r="Q10" s="13"/>
      <c r="R10" s="13"/>
      <c r="S10" s="13"/>
      <c r="T10" s="13"/>
      <c r="U10" s="120">
        <f aca="true" t="shared" si="0" ref="U10:U26">SUM(M10:T10)</f>
        <v>30000</v>
      </c>
      <c r="V10" s="83" t="s">
        <v>322</v>
      </c>
    </row>
    <row r="11" spans="1:22" ht="70.5" thickBot="1">
      <c r="A11" s="151">
        <v>2</v>
      </c>
      <c r="B11" s="152" t="s">
        <v>548</v>
      </c>
      <c r="C11" s="152" t="s">
        <v>628</v>
      </c>
      <c r="D11" s="709"/>
      <c r="E11" s="131"/>
      <c r="F11" s="131"/>
      <c r="G11" s="340">
        <v>270000</v>
      </c>
      <c r="H11" s="341"/>
      <c r="I11" s="151"/>
      <c r="J11" s="134"/>
      <c r="K11" s="131"/>
      <c r="L11" s="184" t="s">
        <v>384</v>
      </c>
      <c r="M11" s="13"/>
      <c r="N11" s="13"/>
      <c r="O11" s="70"/>
      <c r="P11" s="13"/>
      <c r="Q11" s="13"/>
      <c r="R11" s="70">
        <f>G11</f>
        <v>270000</v>
      </c>
      <c r="S11" s="13"/>
      <c r="T11" s="13"/>
      <c r="U11" s="120">
        <f t="shared" si="0"/>
        <v>270000</v>
      </c>
      <c r="V11" s="84" t="s">
        <v>309</v>
      </c>
    </row>
    <row r="12" spans="1:22" ht="23.25">
      <c r="A12" s="143">
        <v>3</v>
      </c>
      <c r="B12" s="786" t="s">
        <v>549</v>
      </c>
      <c r="C12" s="786" t="s">
        <v>385</v>
      </c>
      <c r="D12" s="710"/>
      <c r="E12" s="145"/>
      <c r="F12" s="145"/>
      <c r="G12" s="146">
        <v>100000</v>
      </c>
      <c r="H12" s="145"/>
      <c r="I12" s="145"/>
      <c r="J12" s="145"/>
      <c r="K12" s="145"/>
      <c r="L12" s="147" t="s">
        <v>386</v>
      </c>
      <c r="O12" s="123">
        <f>G12</f>
        <v>100000</v>
      </c>
      <c r="U12" s="120">
        <f t="shared" si="0"/>
        <v>100000</v>
      </c>
      <c r="V12" s="85" t="s">
        <v>322</v>
      </c>
    </row>
    <row r="13" spans="1:22" ht="24" thickBot="1">
      <c r="A13" s="342"/>
      <c r="B13" s="787"/>
      <c r="C13" s="789"/>
      <c r="D13" s="711"/>
      <c r="E13" s="126"/>
      <c r="F13" s="126"/>
      <c r="G13" s="343">
        <v>200000</v>
      </c>
      <c r="H13" s="126"/>
      <c r="I13" s="126"/>
      <c r="J13" s="126"/>
      <c r="K13" s="126"/>
      <c r="L13" s="344"/>
      <c r="R13" s="123">
        <f>G13</f>
        <v>200000</v>
      </c>
      <c r="U13" s="120">
        <f t="shared" si="0"/>
        <v>200000</v>
      </c>
      <c r="V13" s="86" t="s">
        <v>309</v>
      </c>
    </row>
    <row r="14" spans="1:22" s="65" customFormat="1" ht="140.25" thickBot="1">
      <c r="A14" s="131">
        <v>3.1</v>
      </c>
      <c r="B14" s="132" t="s">
        <v>490</v>
      </c>
      <c r="C14" s="133" t="s">
        <v>474</v>
      </c>
      <c r="D14" s="134" t="s">
        <v>470</v>
      </c>
      <c r="E14" s="135" t="s">
        <v>619</v>
      </c>
      <c r="F14" s="136" t="s">
        <v>471</v>
      </c>
      <c r="G14" s="137">
        <v>40000</v>
      </c>
      <c r="H14" s="138"/>
      <c r="I14" s="138"/>
      <c r="J14" s="138"/>
      <c r="K14" s="138"/>
      <c r="L14" s="133" t="s">
        <v>620</v>
      </c>
      <c r="M14" s="88"/>
      <c r="N14" s="88"/>
      <c r="O14" s="88"/>
      <c r="P14" s="88"/>
      <c r="Q14" s="88"/>
      <c r="R14" s="124">
        <f>G14</f>
        <v>40000</v>
      </c>
      <c r="S14" s="88"/>
      <c r="U14" s="125">
        <f t="shared" si="0"/>
        <v>40000</v>
      </c>
      <c r="V14" s="87" t="s">
        <v>309</v>
      </c>
    </row>
    <row r="15" spans="1:22" ht="70.5" thickBot="1">
      <c r="A15" s="139">
        <v>4</v>
      </c>
      <c r="B15" s="140" t="s">
        <v>491</v>
      </c>
      <c r="C15" s="141" t="s">
        <v>388</v>
      </c>
      <c r="D15" s="712"/>
      <c r="E15" s="6"/>
      <c r="F15" s="6"/>
      <c r="G15" s="142">
        <v>118000</v>
      </c>
      <c r="H15" s="6"/>
      <c r="I15" s="6"/>
      <c r="J15" s="6"/>
      <c r="K15" s="6"/>
      <c r="L15" s="140" t="s">
        <v>387</v>
      </c>
      <c r="R15" s="123">
        <f>G15</f>
        <v>118000</v>
      </c>
      <c r="U15" s="120">
        <f t="shared" si="0"/>
        <v>118000</v>
      </c>
      <c r="V15" s="89" t="s">
        <v>309</v>
      </c>
    </row>
    <row r="16" spans="1:22" s="95" customFormat="1" ht="93">
      <c r="A16" s="93">
        <v>5</v>
      </c>
      <c r="B16" s="91" t="s">
        <v>495</v>
      </c>
      <c r="C16" s="127" t="s">
        <v>414</v>
      </c>
      <c r="D16" s="128" t="s">
        <v>415</v>
      </c>
      <c r="E16" s="129">
        <v>70</v>
      </c>
      <c r="F16" s="130" t="s">
        <v>416</v>
      </c>
      <c r="G16" s="345" t="s">
        <v>308</v>
      </c>
      <c r="H16" s="93"/>
      <c r="I16" s="93"/>
      <c r="J16" s="93"/>
      <c r="K16" s="93"/>
      <c r="L16" s="93" t="s">
        <v>417</v>
      </c>
      <c r="U16" s="120">
        <f t="shared" si="0"/>
        <v>0</v>
      </c>
      <c r="V16" s="92"/>
    </row>
    <row r="17" spans="1:22" s="95" customFormat="1" ht="93">
      <c r="A17" s="93"/>
      <c r="B17" s="91"/>
      <c r="C17" s="96" t="s">
        <v>418</v>
      </c>
      <c r="D17" s="97" t="s">
        <v>419</v>
      </c>
      <c r="E17" s="98">
        <v>35</v>
      </c>
      <c r="F17" s="99" t="s">
        <v>416</v>
      </c>
      <c r="G17" s="98" t="s">
        <v>420</v>
      </c>
      <c r="H17" s="93"/>
      <c r="I17" s="93"/>
      <c r="J17" s="93"/>
      <c r="K17" s="93"/>
      <c r="L17" s="93"/>
      <c r="U17" s="120">
        <f t="shared" si="0"/>
        <v>0</v>
      </c>
      <c r="V17" s="92"/>
    </row>
    <row r="18" spans="1:22" s="95" customFormat="1" ht="117" thickBot="1">
      <c r="A18" s="162"/>
      <c r="B18" s="163"/>
      <c r="C18" s="164" t="s">
        <v>421</v>
      </c>
      <c r="D18" s="164" t="s">
        <v>422</v>
      </c>
      <c r="E18" s="165">
        <v>70</v>
      </c>
      <c r="F18" s="166" t="s">
        <v>416</v>
      </c>
      <c r="G18" s="165" t="s">
        <v>423</v>
      </c>
      <c r="H18" s="162"/>
      <c r="I18" s="162"/>
      <c r="J18" s="162"/>
      <c r="K18" s="162"/>
      <c r="L18" s="162"/>
      <c r="U18" s="120">
        <f t="shared" si="0"/>
        <v>0</v>
      </c>
      <c r="V18" s="100"/>
    </row>
    <row r="19" spans="1:22" s="95" customFormat="1" ht="69.75">
      <c r="A19" s="157">
        <v>6</v>
      </c>
      <c r="B19" s="158" t="s">
        <v>494</v>
      </c>
      <c r="C19" s="159" t="s">
        <v>424</v>
      </c>
      <c r="D19" s="159" t="s">
        <v>425</v>
      </c>
      <c r="E19" s="161">
        <v>80</v>
      </c>
      <c r="F19" s="160" t="s">
        <v>416</v>
      </c>
      <c r="G19" s="161" t="s">
        <v>308</v>
      </c>
      <c r="H19" s="167"/>
      <c r="I19" s="167"/>
      <c r="J19" s="167"/>
      <c r="K19" s="167"/>
      <c r="L19" s="157" t="s">
        <v>417</v>
      </c>
      <c r="U19" s="120">
        <f t="shared" si="0"/>
        <v>0</v>
      </c>
      <c r="V19" s="101"/>
    </row>
    <row r="20" spans="1:22" s="95" customFormat="1" ht="69.75">
      <c r="A20" s="162"/>
      <c r="B20" s="163"/>
      <c r="C20" s="164" t="s">
        <v>492</v>
      </c>
      <c r="D20" s="164" t="s">
        <v>426</v>
      </c>
      <c r="E20" s="165">
        <v>30</v>
      </c>
      <c r="F20" s="166" t="s">
        <v>416</v>
      </c>
      <c r="G20" s="168">
        <v>150000</v>
      </c>
      <c r="H20" s="162"/>
      <c r="I20" s="162"/>
      <c r="J20" s="162"/>
      <c r="K20" s="162"/>
      <c r="L20" s="169"/>
      <c r="P20" s="178"/>
      <c r="R20" s="178">
        <f>G20</f>
        <v>150000</v>
      </c>
      <c r="U20" s="120">
        <f t="shared" si="0"/>
        <v>150000</v>
      </c>
      <c r="V20" s="102" t="s">
        <v>309</v>
      </c>
    </row>
    <row r="21" spans="1:22" s="95" customFormat="1" ht="93.75" thickBot="1">
      <c r="A21" s="90"/>
      <c r="B21" s="91"/>
      <c r="C21" s="105" t="s">
        <v>493</v>
      </c>
      <c r="D21" s="91" t="s">
        <v>427</v>
      </c>
      <c r="E21" s="93">
        <v>80</v>
      </c>
      <c r="F21" s="170" t="s">
        <v>416</v>
      </c>
      <c r="G21" s="171">
        <v>120600</v>
      </c>
      <c r="H21" s="93"/>
      <c r="I21" s="93"/>
      <c r="J21" s="93"/>
      <c r="K21" s="93"/>
      <c r="L21" s="94"/>
      <c r="R21" s="178">
        <f>G21</f>
        <v>120600</v>
      </c>
      <c r="U21" s="120">
        <f t="shared" si="0"/>
        <v>120600</v>
      </c>
      <c r="V21" s="103" t="s">
        <v>309</v>
      </c>
    </row>
    <row r="22" spans="1:22" s="95" customFormat="1" ht="46.5">
      <c r="A22" s="346">
        <v>7</v>
      </c>
      <c r="B22" s="347" t="s">
        <v>428</v>
      </c>
      <c r="C22" s="783" t="s">
        <v>429</v>
      </c>
      <c r="D22" s="783" t="s">
        <v>430</v>
      </c>
      <c r="E22" s="346" t="s">
        <v>431</v>
      </c>
      <c r="F22" s="346" t="s">
        <v>432</v>
      </c>
      <c r="G22" s="348">
        <v>10000</v>
      </c>
      <c r="H22" s="346"/>
      <c r="I22" s="346"/>
      <c r="J22" s="346"/>
      <c r="K22" s="346"/>
      <c r="L22" s="157" t="s">
        <v>417</v>
      </c>
      <c r="R22" s="178">
        <f>G22</f>
        <v>10000</v>
      </c>
      <c r="U22" s="120">
        <f t="shared" si="0"/>
        <v>10000</v>
      </c>
      <c r="V22" s="104" t="s">
        <v>309</v>
      </c>
    </row>
    <row r="23" spans="1:22" s="95" customFormat="1" ht="46.5">
      <c r="A23" s="107"/>
      <c r="B23" s="172" t="s">
        <v>433</v>
      </c>
      <c r="C23" s="784"/>
      <c r="D23" s="784"/>
      <c r="E23" s="107"/>
      <c r="F23" s="107"/>
      <c r="G23" s="108"/>
      <c r="H23" s="107"/>
      <c r="I23" s="107"/>
      <c r="J23" s="107"/>
      <c r="K23" s="107"/>
      <c r="L23" s="106"/>
      <c r="U23" s="120">
        <f t="shared" si="0"/>
        <v>0</v>
      </c>
      <c r="V23" s="109"/>
    </row>
    <row r="24" spans="1:22" s="95" customFormat="1" ht="46.5">
      <c r="A24" s="107"/>
      <c r="B24" s="172" t="s">
        <v>434</v>
      </c>
      <c r="C24" s="784"/>
      <c r="D24" s="784"/>
      <c r="E24" s="107"/>
      <c r="F24" s="107"/>
      <c r="G24" s="108"/>
      <c r="H24" s="107"/>
      <c r="I24" s="107"/>
      <c r="J24" s="107"/>
      <c r="K24" s="107"/>
      <c r="L24" s="106"/>
      <c r="U24" s="120">
        <f t="shared" si="0"/>
        <v>0</v>
      </c>
      <c r="V24" s="109"/>
    </row>
    <row r="25" spans="1:22" s="95" customFormat="1" ht="46.5">
      <c r="A25" s="173"/>
      <c r="B25" s="172" t="s">
        <v>435</v>
      </c>
      <c r="C25" s="784"/>
      <c r="D25" s="784"/>
      <c r="E25" s="110"/>
      <c r="F25" s="110"/>
      <c r="G25" s="111"/>
      <c r="H25" s="110"/>
      <c r="I25" s="110"/>
      <c r="J25" s="110"/>
      <c r="K25" s="110"/>
      <c r="L25" s="110"/>
      <c r="U25" s="120">
        <f t="shared" si="0"/>
        <v>0</v>
      </c>
      <c r="V25" s="112"/>
    </row>
    <row r="26" spans="1:22" s="95" customFormat="1" ht="24" thickBot="1">
      <c r="A26" s="174"/>
      <c r="B26" s="175" t="s">
        <v>550</v>
      </c>
      <c r="C26" s="785"/>
      <c r="D26" s="785"/>
      <c r="E26" s="176"/>
      <c r="F26" s="176"/>
      <c r="G26" s="177"/>
      <c r="H26" s="176"/>
      <c r="I26" s="176"/>
      <c r="J26" s="176"/>
      <c r="K26" s="176"/>
      <c r="L26" s="176"/>
      <c r="U26" s="120">
        <f t="shared" si="0"/>
        <v>0</v>
      </c>
      <c r="V26" s="113"/>
    </row>
    <row r="27" spans="7:22" ht="27.75" customHeight="1">
      <c r="G27" s="121">
        <f>SUM(G10:G26)</f>
        <v>1038600</v>
      </c>
      <c r="M27" s="120">
        <f>SUM(M10:M26)</f>
        <v>0</v>
      </c>
      <c r="N27" s="120">
        <f aca="true" t="shared" si="1" ref="N27:U27">SUM(N10:N26)</f>
        <v>0</v>
      </c>
      <c r="O27" s="120">
        <f t="shared" si="1"/>
        <v>130000</v>
      </c>
      <c r="P27" s="120">
        <f t="shared" si="1"/>
        <v>0</v>
      </c>
      <c r="Q27" s="120">
        <f t="shared" si="1"/>
        <v>0</v>
      </c>
      <c r="R27" s="120">
        <f t="shared" si="1"/>
        <v>908600</v>
      </c>
      <c r="S27" s="120">
        <f t="shared" si="1"/>
        <v>0</v>
      </c>
      <c r="T27" s="120">
        <f t="shared" si="1"/>
        <v>0</v>
      </c>
      <c r="U27" s="122">
        <f t="shared" si="1"/>
        <v>1038600</v>
      </c>
      <c r="V27" s="116"/>
    </row>
    <row r="28" ht="23.25">
      <c r="U28" s="123">
        <f>U27-G27</f>
        <v>0</v>
      </c>
    </row>
  </sheetData>
  <sheetProtection/>
  <mergeCells count="21">
    <mergeCell ref="A3:L3"/>
    <mergeCell ref="C22:C26"/>
    <mergeCell ref="D22:D26"/>
    <mergeCell ref="G7:G9"/>
    <mergeCell ref="F7:F9"/>
    <mergeCell ref="B12:B13"/>
    <mergeCell ref="A1:L1"/>
    <mergeCell ref="C12:C13"/>
    <mergeCell ref="A7:A9"/>
    <mergeCell ref="B7:B9"/>
    <mergeCell ref="C7:C9"/>
    <mergeCell ref="M7:U7"/>
    <mergeCell ref="N8:Q8"/>
    <mergeCell ref="A6:L6"/>
    <mergeCell ref="L7:L9"/>
    <mergeCell ref="H7:K7"/>
    <mergeCell ref="A2:L2"/>
    <mergeCell ref="A5:L5"/>
    <mergeCell ref="E7:E9"/>
    <mergeCell ref="A4:L4"/>
    <mergeCell ref="D7:D9"/>
  </mergeCells>
  <printOptions horizontalCentered="1"/>
  <pageMargins left="0" right="0" top="0.7874015748031497" bottom="0" header="0.1968503937007874" footer="0.1968503937007874"/>
  <pageSetup orientation="landscape" paperSize="9" scale="80" r:id="rId1"/>
</worksheet>
</file>

<file path=xl/worksheets/sheet40.xml><?xml version="1.0" encoding="utf-8"?>
<worksheet xmlns="http://schemas.openxmlformats.org/spreadsheetml/2006/main" xmlns:r="http://schemas.openxmlformats.org/officeDocument/2006/relationships">
  <dimension ref="A1:V20"/>
  <sheetViews>
    <sheetView zoomScale="80" zoomScaleNormal="80" zoomScalePageLayoutView="0" workbookViewId="0" topLeftCell="A2">
      <pane ySplit="8" topLeftCell="A10" activePane="bottomLeft" state="frozen"/>
      <selection pane="topLeft" activeCell="A2" sqref="A2"/>
      <selection pane="bottomLeft" activeCell="A10" sqref="A10:IV10"/>
    </sheetView>
  </sheetViews>
  <sheetFormatPr defaultColWidth="9.140625" defaultRowHeight="15"/>
  <cols>
    <col min="1" max="1" width="5.421875" style="13" customWidth="1"/>
    <col min="2" max="2" width="35.57421875" style="13" customWidth="1"/>
    <col min="3" max="3" width="16.8515625" style="13" customWidth="1"/>
    <col min="4" max="4" width="24.421875" style="13" customWidth="1"/>
    <col min="5" max="5" width="11.28125" style="13" customWidth="1"/>
    <col min="6" max="6" width="10.421875" style="13" customWidth="1"/>
    <col min="7" max="7" width="10.7109375" style="13" customWidth="1"/>
    <col min="8" max="8" width="8.7109375" style="654" customWidth="1"/>
    <col min="9" max="9" width="9.28125" style="654" customWidth="1"/>
    <col min="10" max="10" width="8.140625" style="13" customWidth="1"/>
    <col min="11" max="11" width="8.28125" style="13" customWidth="1"/>
    <col min="12" max="12" width="18.28125" style="13" customWidth="1"/>
    <col min="13" max="13" width="4.421875" style="13" customWidth="1"/>
    <col min="14" max="14" width="5.28125" style="13" bestFit="1" customWidth="1"/>
    <col min="15" max="15" width="12.57421875" style="13" bestFit="1" customWidth="1"/>
    <col min="16" max="16" width="13.140625" style="13" bestFit="1" customWidth="1"/>
    <col min="17" max="17" width="4.421875" style="13" bestFit="1" customWidth="1"/>
    <col min="18" max="19" width="4.8515625" style="13" bestFit="1" customWidth="1"/>
    <col min="20" max="20" width="4.421875" style="13" bestFit="1" customWidth="1"/>
    <col min="21" max="21" width="7.421875" style="13" bestFit="1" customWidth="1"/>
    <col min="22" max="16384" width="9.00390625" style="13" customWidth="1"/>
  </cols>
  <sheetData>
    <row r="1" spans="1:13" ht="23.25">
      <c r="A1" s="788" t="s">
        <v>555</v>
      </c>
      <c r="B1" s="788"/>
      <c r="C1" s="788"/>
      <c r="D1" s="788"/>
      <c r="E1" s="788"/>
      <c r="F1" s="788"/>
      <c r="G1" s="788"/>
      <c r="H1" s="788"/>
      <c r="I1" s="788"/>
      <c r="J1" s="788"/>
      <c r="K1" s="788"/>
      <c r="L1" s="788"/>
      <c r="M1" s="13" t="s">
        <v>564</v>
      </c>
    </row>
    <row r="2" spans="1:13" ht="23.25">
      <c r="A2" s="782" t="s">
        <v>2057</v>
      </c>
      <c r="B2" s="782"/>
      <c r="C2" s="782"/>
      <c r="D2" s="782"/>
      <c r="E2" s="782"/>
      <c r="F2" s="782"/>
      <c r="G2" s="782"/>
      <c r="H2" s="782"/>
      <c r="I2" s="782"/>
      <c r="J2" s="782"/>
      <c r="K2" s="782"/>
      <c r="L2" s="782"/>
      <c r="M2" s="13" t="s">
        <v>2126</v>
      </c>
    </row>
    <row r="3" spans="1:12" ht="23.25">
      <c r="A3" s="852" t="s">
        <v>2127</v>
      </c>
      <c r="B3" s="780"/>
      <c r="C3" s="780"/>
      <c r="D3" s="780"/>
      <c r="E3" s="780"/>
      <c r="F3" s="780"/>
      <c r="G3" s="780"/>
      <c r="H3" s="780"/>
      <c r="I3" s="780"/>
      <c r="J3" s="780"/>
      <c r="K3" s="780"/>
      <c r="L3" s="780"/>
    </row>
    <row r="4" spans="1:13" ht="23.25">
      <c r="A4" s="782" t="s">
        <v>2128</v>
      </c>
      <c r="B4" s="782"/>
      <c r="C4" s="782"/>
      <c r="D4" s="782"/>
      <c r="E4" s="782"/>
      <c r="F4" s="782"/>
      <c r="G4" s="782"/>
      <c r="H4" s="782"/>
      <c r="I4" s="782"/>
      <c r="J4" s="782"/>
      <c r="K4" s="782"/>
      <c r="L4" s="782"/>
      <c r="M4" s="20"/>
    </row>
    <row r="5" spans="1:12" ht="23.25">
      <c r="A5" s="782" t="s">
        <v>2061</v>
      </c>
      <c r="B5" s="782"/>
      <c r="C5" s="782"/>
      <c r="D5" s="782"/>
      <c r="E5" s="782"/>
      <c r="F5" s="782"/>
      <c r="G5" s="782"/>
      <c r="H5" s="782"/>
      <c r="I5" s="782"/>
      <c r="J5" s="782"/>
      <c r="K5" s="782"/>
      <c r="L5" s="782"/>
    </row>
    <row r="6" spans="1:12" ht="23.25">
      <c r="A6" s="780" t="s">
        <v>2129</v>
      </c>
      <c r="B6" s="780"/>
      <c r="C6" s="780"/>
      <c r="D6" s="780"/>
      <c r="E6" s="780"/>
      <c r="F6" s="780"/>
      <c r="G6" s="780"/>
      <c r="H6" s="780"/>
      <c r="I6" s="780"/>
      <c r="J6" s="780"/>
      <c r="K6" s="780"/>
      <c r="L6" s="780"/>
    </row>
    <row r="7" spans="1:21" ht="23.25">
      <c r="A7" s="791" t="s">
        <v>2</v>
      </c>
      <c r="B7" s="791" t="s">
        <v>638</v>
      </c>
      <c r="C7" s="791" t="s">
        <v>4</v>
      </c>
      <c r="D7" s="791" t="s">
        <v>0</v>
      </c>
      <c r="E7" s="791" t="s">
        <v>5</v>
      </c>
      <c r="F7" s="791" t="s">
        <v>639</v>
      </c>
      <c r="G7" s="791" t="s">
        <v>17</v>
      </c>
      <c r="H7" s="791" t="s">
        <v>7</v>
      </c>
      <c r="I7" s="791"/>
      <c r="J7" s="791"/>
      <c r="K7" s="791"/>
      <c r="L7" s="791" t="s">
        <v>8</v>
      </c>
      <c r="M7" s="778" t="s">
        <v>376</v>
      </c>
      <c r="N7" s="779"/>
      <c r="O7" s="779"/>
      <c r="P7" s="779"/>
      <c r="Q7" s="779"/>
      <c r="R7" s="779"/>
      <c r="S7" s="779"/>
      <c r="T7" s="779"/>
      <c r="U7" s="779"/>
    </row>
    <row r="8" spans="1:21" ht="23.25">
      <c r="A8" s="791"/>
      <c r="B8" s="791"/>
      <c r="C8" s="791"/>
      <c r="D8" s="791"/>
      <c r="E8" s="791"/>
      <c r="F8" s="791"/>
      <c r="G8" s="791"/>
      <c r="H8" s="359" t="s">
        <v>9</v>
      </c>
      <c r="I8" s="359" t="s">
        <v>10</v>
      </c>
      <c r="J8" s="358" t="s">
        <v>11</v>
      </c>
      <c r="K8" s="358" t="s">
        <v>12</v>
      </c>
      <c r="L8" s="791"/>
      <c r="M8" s="356" t="s">
        <v>377</v>
      </c>
      <c r="N8" s="779" t="s">
        <v>378</v>
      </c>
      <c r="O8" s="779"/>
      <c r="P8" s="779"/>
      <c r="Q8" s="779"/>
      <c r="R8" s="356" t="s">
        <v>309</v>
      </c>
      <c r="S8" s="356" t="s">
        <v>372</v>
      </c>
      <c r="T8" s="356" t="s">
        <v>379</v>
      </c>
      <c r="U8" s="356" t="s">
        <v>380</v>
      </c>
    </row>
    <row r="9" spans="1:17" ht="23.25">
      <c r="A9" s="791"/>
      <c r="B9" s="791"/>
      <c r="C9" s="791"/>
      <c r="D9" s="791"/>
      <c r="E9" s="791"/>
      <c r="F9" s="791"/>
      <c r="G9" s="791"/>
      <c r="H9" s="370" t="s">
        <v>13</v>
      </c>
      <c r="I9" s="370" t="s">
        <v>14</v>
      </c>
      <c r="J9" s="358" t="s">
        <v>15</v>
      </c>
      <c r="K9" s="358" t="s">
        <v>16</v>
      </c>
      <c r="L9" s="791"/>
      <c r="N9" s="114" t="s">
        <v>551</v>
      </c>
      <c r="O9" s="119" t="s">
        <v>552</v>
      </c>
      <c r="P9" s="119" t="s">
        <v>553</v>
      </c>
      <c r="Q9" s="119" t="s">
        <v>554</v>
      </c>
    </row>
    <row r="10" spans="1:21" ht="279" customHeight="1">
      <c r="A10" s="186">
        <v>1</v>
      </c>
      <c r="B10" s="666" t="s">
        <v>2130</v>
      </c>
      <c r="C10" s="666" t="s">
        <v>2131</v>
      </c>
      <c r="D10" s="667" t="s">
        <v>2132</v>
      </c>
      <c r="E10" s="668" t="s">
        <v>2133</v>
      </c>
      <c r="F10" s="668" t="s">
        <v>2134</v>
      </c>
      <c r="G10" s="668" t="s">
        <v>2135</v>
      </c>
      <c r="H10" s="668" t="s">
        <v>2135</v>
      </c>
      <c r="I10" s="668" t="s">
        <v>2135</v>
      </c>
      <c r="J10" s="668" t="s">
        <v>2135</v>
      </c>
      <c r="K10" s="668" t="s">
        <v>2135</v>
      </c>
      <c r="L10" s="666" t="s">
        <v>2136</v>
      </c>
      <c r="O10" s="70"/>
      <c r="R10" s="70"/>
      <c r="U10" s="120">
        <f>SUM(M10:T10)</f>
        <v>0</v>
      </c>
    </row>
    <row r="11" spans="1:21" ht="46.5">
      <c r="A11" s="669"/>
      <c r="B11" s="670" t="s">
        <v>2137</v>
      </c>
      <c r="C11" s="670"/>
      <c r="D11" s="311" t="s">
        <v>2138</v>
      </c>
      <c r="E11" s="148"/>
      <c r="F11" s="148" t="s">
        <v>2139</v>
      </c>
      <c r="G11" s="148">
        <v>0</v>
      </c>
      <c r="H11" s="148">
        <v>0</v>
      </c>
      <c r="I11" s="148">
        <v>0</v>
      </c>
      <c r="J11" s="148">
        <v>0</v>
      </c>
      <c r="K11" s="148">
        <v>0</v>
      </c>
      <c r="L11" s="670"/>
      <c r="U11" s="120">
        <f aca="true" t="shared" si="0" ref="U11:U19">SUM(M11:T11)</f>
        <v>0</v>
      </c>
    </row>
    <row r="12" spans="1:21" ht="93">
      <c r="A12" s="139">
        <v>2</v>
      </c>
      <c r="B12" s="254" t="s">
        <v>2140</v>
      </c>
      <c r="C12" s="254" t="s">
        <v>2141</v>
      </c>
      <c r="D12" s="3" t="s">
        <v>2142</v>
      </c>
      <c r="E12" s="664"/>
      <c r="F12" s="139" t="s">
        <v>2139</v>
      </c>
      <c r="G12" s="139">
        <v>0</v>
      </c>
      <c r="H12" s="139">
        <v>0</v>
      </c>
      <c r="I12" s="139">
        <v>0</v>
      </c>
      <c r="J12" s="139">
        <v>0</v>
      </c>
      <c r="K12" s="139">
        <v>0</v>
      </c>
      <c r="L12" s="3" t="s">
        <v>2143</v>
      </c>
      <c r="U12" s="120">
        <f t="shared" si="0"/>
        <v>0</v>
      </c>
    </row>
    <row r="13" spans="1:21" ht="93">
      <c r="A13" s="139">
        <v>3</v>
      </c>
      <c r="B13" s="254" t="s">
        <v>2144</v>
      </c>
      <c r="C13" s="254" t="s">
        <v>2145</v>
      </c>
      <c r="D13" s="671" t="s">
        <v>2146</v>
      </c>
      <c r="E13" s="139"/>
      <c r="F13" s="139" t="s">
        <v>2139</v>
      </c>
      <c r="G13" s="139">
        <v>0</v>
      </c>
      <c r="H13" s="139">
        <v>0</v>
      </c>
      <c r="I13" s="139">
        <v>0</v>
      </c>
      <c r="J13" s="139">
        <v>0</v>
      </c>
      <c r="K13" s="139">
        <v>0</v>
      </c>
      <c r="L13" s="3" t="s">
        <v>2147</v>
      </c>
      <c r="U13" s="120">
        <f t="shared" si="0"/>
        <v>0</v>
      </c>
    </row>
    <row r="14" spans="1:21" ht="139.5">
      <c r="A14" s="139">
        <v>4</v>
      </c>
      <c r="B14" s="254" t="s">
        <v>2148</v>
      </c>
      <c r="C14" s="254" t="s">
        <v>2149</v>
      </c>
      <c r="D14" s="672" t="s">
        <v>2150</v>
      </c>
      <c r="E14" s="139"/>
      <c r="F14" s="139" t="s">
        <v>2139</v>
      </c>
      <c r="G14" s="139">
        <v>0</v>
      </c>
      <c r="H14" s="139">
        <v>0</v>
      </c>
      <c r="I14" s="139">
        <v>0</v>
      </c>
      <c r="J14" s="139">
        <v>0</v>
      </c>
      <c r="K14" s="139">
        <v>0</v>
      </c>
      <c r="L14" s="254" t="s">
        <v>2151</v>
      </c>
      <c r="U14" s="120">
        <f t="shared" si="0"/>
        <v>0</v>
      </c>
    </row>
    <row r="15" spans="1:21" ht="140.25" thickBot="1">
      <c r="A15" s="185">
        <v>5</v>
      </c>
      <c r="B15" s="254" t="s">
        <v>2152</v>
      </c>
      <c r="C15" s="254" t="s">
        <v>2153</v>
      </c>
      <c r="D15" s="254" t="s">
        <v>2154</v>
      </c>
      <c r="E15" s="673"/>
      <c r="F15" s="139" t="s">
        <v>2139</v>
      </c>
      <c r="G15" s="139">
        <v>0</v>
      </c>
      <c r="H15" s="139">
        <v>0</v>
      </c>
      <c r="I15" s="139">
        <v>0</v>
      </c>
      <c r="J15" s="139">
        <v>0</v>
      </c>
      <c r="K15" s="139">
        <v>0</v>
      </c>
      <c r="L15" s="254" t="s">
        <v>2155</v>
      </c>
      <c r="U15" s="120">
        <f t="shared" si="0"/>
        <v>0</v>
      </c>
    </row>
    <row r="16" spans="1:22" ht="74.25" customHeight="1">
      <c r="A16" s="674">
        <v>6</v>
      </c>
      <c r="B16" s="675" t="s">
        <v>2156</v>
      </c>
      <c r="C16" s="860" t="s">
        <v>2157</v>
      </c>
      <c r="D16" s="860" t="s">
        <v>2158</v>
      </c>
      <c r="E16" s="860" t="s">
        <v>2159</v>
      </c>
      <c r="F16" s="860" t="s">
        <v>1758</v>
      </c>
      <c r="G16" s="676">
        <v>27000</v>
      </c>
      <c r="H16" s="856"/>
      <c r="I16" s="856"/>
      <c r="J16" s="856"/>
      <c r="K16" s="856"/>
      <c r="L16" s="858" t="s">
        <v>2160</v>
      </c>
      <c r="M16" s="289"/>
      <c r="N16" s="289"/>
      <c r="O16" s="289"/>
      <c r="P16" s="291">
        <f>G16</f>
        <v>27000</v>
      </c>
      <c r="Q16" s="289"/>
      <c r="R16" s="289"/>
      <c r="S16" s="289"/>
      <c r="T16" s="289"/>
      <c r="U16" s="125">
        <f t="shared" si="0"/>
        <v>27000</v>
      </c>
      <c r="V16" s="677" t="s">
        <v>2161</v>
      </c>
    </row>
    <row r="17" spans="1:22" ht="116.25">
      <c r="A17" s="678"/>
      <c r="B17" s="679" t="s">
        <v>2162</v>
      </c>
      <c r="C17" s="860"/>
      <c r="D17" s="860"/>
      <c r="E17" s="860"/>
      <c r="F17" s="860"/>
      <c r="G17" s="606"/>
      <c r="H17" s="856"/>
      <c r="I17" s="856"/>
      <c r="J17" s="856"/>
      <c r="K17" s="856"/>
      <c r="L17" s="858"/>
      <c r="U17" s="120">
        <f t="shared" si="0"/>
        <v>0</v>
      </c>
      <c r="V17" s="680"/>
    </row>
    <row r="18" spans="1:22" ht="69.75">
      <c r="A18" s="678"/>
      <c r="B18" s="91" t="s">
        <v>2163</v>
      </c>
      <c r="C18" s="860"/>
      <c r="D18" s="860"/>
      <c r="E18" s="860"/>
      <c r="F18" s="860"/>
      <c r="G18" s="606"/>
      <c r="H18" s="856"/>
      <c r="I18" s="856"/>
      <c r="J18" s="856"/>
      <c r="K18" s="856"/>
      <c r="L18" s="858"/>
      <c r="U18" s="120">
        <f t="shared" si="0"/>
        <v>0</v>
      </c>
      <c r="V18" s="680"/>
    </row>
    <row r="19" spans="1:22" ht="70.5" thickBot="1">
      <c r="A19" s="681"/>
      <c r="B19" s="175" t="s">
        <v>2164</v>
      </c>
      <c r="C19" s="861"/>
      <c r="D19" s="861"/>
      <c r="E19" s="861"/>
      <c r="F19" s="861"/>
      <c r="G19" s="350"/>
      <c r="H19" s="857"/>
      <c r="I19" s="857"/>
      <c r="J19" s="857"/>
      <c r="K19" s="857"/>
      <c r="L19" s="859"/>
      <c r="U19" s="120">
        <f t="shared" si="0"/>
        <v>0</v>
      </c>
      <c r="V19" s="682"/>
    </row>
    <row r="20" spans="13:21" ht="23.25">
      <c r="M20" s="120">
        <f>SUM(M10:M19)</f>
        <v>0</v>
      </c>
      <c r="N20" s="120">
        <f aca="true" t="shared" si="1" ref="N20:U20">SUM(N10:N19)</f>
        <v>0</v>
      </c>
      <c r="O20" s="120">
        <f t="shared" si="1"/>
        <v>0</v>
      </c>
      <c r="P20" s="120">
        <f t="shared" si="1"/>
        <v>27000</v>
      </c>
      <c r="Q20" s="120">
        <f t="shared" si="1"/>
        <v>0</v>
      </c>
      <c r="R20" s="120">
        <f t="shared" si="1"/>
        <v>0</v>
      </c>
      <c r="S20" s="120">
        <f t="shared" si="1"/>
        <v>0</v>
      </c>
      <c r="T20" s="120">
        <f t="shared" si="1"/>
        <v>0</v>
      </c>
      <c r="U20" s="122">
        <f t="shared" si="1"/>
        <v>27000</v>
      </c>
    </row>
  </sheetData>
  <sheetProtection/>
  <mergeCells count="26">
    <mergeCell ref="A1:L1"/>
    <mergeCell ref="A2:L2"/>
    <mergeCell ref="A3:L3"/>
    <mergeCell ref="A4:L4"/>
    <mergeCell ref="A5:L5"/>
    <mergeCell ref="A6:L6"/>
    <mergeCell ref="A7:A9"/>
    <mergeCell ref="B7:B9"/>
    <mergeCell ref="C7:C9"/>
    <mergeCell ref="D7:D9"/>
    <mergeCell ref="E7:E9"/>
    <mergeCell ref="F7:F9"/>
    <mergeCell ref="M7:U7"/>
    <mergeCell ref="N8:Q8"/>
    <mergeCell ref="C16:C19"/>
    <mergeCell ref="D16:D19"/>
    <mergeCell ref="E16:E19"/>
    <mergeCell ref="F16:F19"/>
    <mergeCell ref="H16:H19"/>
    <mergeCell ref="I16:I19"/>
    <mergeCell ref="J16:J19"/>
    <mergeCell ref="K16:K19"/>
    <mergeCell ref="L16:L19"/>
    <mergeCell ref="G7:G9"/>
    <mergeCell ref="H7:K7"/>
    <mergeCell ref="L7:L9"/>
  </mergeCells>
  <printOptions/>
  <pageMargins left="0.7" right="0.7" top="0.75" bottom="0.75" header="0.3" footer="0.3"/>
  <pageSetup orientation="portrait" paperSize="9"/>
</worksheet>
</file>

<file path=xl/worksheets/sheet41.xml><?xml version="1.0" encoding="utf-8"?>
<worksheet xmlns="http://schemas.openxmlformats.org/spreadsheetml/2006/main" xmlns:r="http://schemas.openxmlformats.org/officeDocument/2006/relationships">
  <dimension ref="A1:U27"/>
  <sheetViews>
    <sheetView zoomScale="80" zoomScaleNormal="80" zoomScalePageLayoutView="0" workbookViewId="0" topLeftCell="A1">
      <pane ySplit="9" topLeftCell="A10" activePane="bottomLeft" state="frozen"/>
      <selection pane="topLeft" activeCell="A1" sqref="A1"/>
      <selection pane="bottomLeft" activeCell="A10" sqref="A10:IV10"/>
    </sheetView>
  </sheetViews>
  <sheetFormatPr defaultColWidth="9.140625" defaultRowHeight="15"/>
  <cols>
    <col min="1" max="1" width="6.140625" style="13" customWidth="1"/>
    <col min="2" max="2" width="23.421875" style="13" customWidth="1"/>
    <col min="3" max="3" width="23.8515625" style="13" customWidth="1"/>
    <col min="4" max="4" width="19.421875" style="13" customWidth="1"/>
    <col min="5" max="5" width="21.421875" style="13" customWidth="1"/>
    <col min="6" max="6" width="10.421875" style="13" customWidth="1"/>
    <col min="7" max="7" width="11.421875" style="13" customWidth="1"/>
    <col min="8" max="9" width="9.28125" style="654" customWidth="1"/>
    <col min="10" max="10" width="8.140625" style="13" customWidth="1"/>
    <col min="11" max="11" width="8.28125" style="13" customWidth="1"/>
    <col min="12" max="12" width="16.57421875" style="13" customWidth="1"/>
    <col min="13" max="13" width="4.57421875" style="13" customWidth="1"/>
    <col min="14" max="14" width="5.28125" style="13" bestFit="1" customWidth="1"/>
    <col min="15" max="15" width="12.57421875" style="13" bestFit="1" customWidth="1"/>
    <col min="16" max="16" width="13.140625" style="13" bestFit="1" customWidth="1"/>
    <col min="17" max="17" width="4.421875" style="13" bestFit="1" customWidth="1"/>
    <col min="18" max="18" width="4.8515625" style="13" bestFit="1" customWidth="1"/>
    <col min="19" max="19" width="4.8515625" style="221" bestFit="1" customWidth="1"/>
    <col min="20" max="20" width="4.421875" style="13" bestFit="1" customWidth="1"/>
    <col min="21" max="21" width="8.421875" style="13" bestFit="1" customWidth="1"/>
    <col min="22" max="16384" width="9.00390625" style="13" customWidth="1"/>
  </cols>
  <sheetData>
    <row r="1" spans="1:19" ht="23.25">
      <c r="A1" s="788" t="s">
        <v>555</v>
      </c>
      <c r="B1" s="788"/>
      <c r="C1" s="788"/>
      <c r="D1" s="788"/>
      <c r="E1" s="788"/>
      <c r="F1" s="788"/>
      <c r="G1" s="788"/>
      <c r="H1" s="788"/>
      <c r="I1" s="788"/>
      <c r="J1" s="788"/>
      <c r="K1" s="788"/>
      <c r="L1" s="788"/>
      <c r="M1" s="13" t="s">
        <v>564</v>
      </c>
      <c r="S1" s="683"/>
    </row>
    <row r="2" spans="1:19" ht="23.25">
      <c r="A2" s="782" t="s">
        <v>2057</v>
      </c>
      <c r="B2" s="782"/>
      <c r="C2" s="782"/>
      <c r="D2" s="782"/>
      <c r="E2" s="782"/>
      <c r="F2" s="782"/>
      <c r="G2" s="782"/>
      <c r="H2" s="782"/>
      <c r="I2" s="782"/>
      <c r="J2" s="782"/>
      <c r="K2" s="782"/>
      <c r="L2" s="782"/>
      <c r="M2" s="13" t="s">
        <v>2165</v>
      </c>
      <c r="S2" s="683"/>
    </row>
    <row r="3" spans="1:19" ht="23.25">
      <c r="A3" s="853" t="s">
        <v>2166</v>
      </c>
      <c r="B3" s="805"/>
      <c r="C3" s="805"/>
      <c r="D3" s="805"/>
      <c r="E3" s="805"/>
      <c r="F3" s="805"/>
      <c r="G3" s="805"/>
      <c r="H3" s="805"/>
      <c r="I3" s="805"/>
      <c r="J3" s="805"/>
      <c r="K3" s="805"/>
      <c r="L3" s="805"/>
      <c r="S3" s="684"/>
    </row>
    <row r="4" spans="1:19" ht="23.25">
      <c r="A4" s="782" t="s">
        <v>2167</v>
      </c>
      <c r="B4" s="782"/>
      <c r="C4" s="782"/>
      <c r="D4" s="782"/>
      <c r="E4" s="782"/>
      <c r="F4" s="782"/>
      <c r="G4" s="782"/>
      <c r="H4" s="782"/>
      <c r="I4" s="782"/>
      <c r="J4" s="782"/>
      <c r="K4" s="782"/>
      <c r="L4" s="782"/>
      <c r="S4" s="684"/>
    </row>
    <row r="5" spans="1:19" ht="23.25">
      <c r="A5" s="782" t="s">
        <v>2061</v>
      </c>
      <c r="B5" s="782"/>
      <c r="C5" s="782"/>
      <c r="D5" s="782"/>
      <c r="E5" s="782"/>
      <c r="F5" s="782"/>
      <c r="G5" s="782"/>
      <c r="H5" s="782"/>
      <c r="I5" s="782"/>
      <c r="J5" s="782"/>
      <c r="K5" s="782"/>
      <c r="L5" s="782"/>
      <c r="S5" s="684"/>
    </row>
    <row r="6" spans="1:19" ht="23.25">
      <c r="A6" s="780" t="s">
        <v>2168</v>
      </c>
      <c r="B6" s="780"/>
      <c r="C6" s="780"/>
      <c r="D6" s="780"/>
      <c r="E6" s="780"/>
      <c r="F6" s="780"/>
      <c r="G6" s="780"/>
      <c r="H6" s="780"/>
      <c r="I6" s="780"/>
      <c r="J6" s="780"/>
      <c r="K6" s="780"/>
      <c r="L6" s="780"/>
      <c r="S6" s="684"/>
    </row>
    <row r="7" spans="1:21" ht="23.25">
      <c r="A7" s="791" t="s">
        <v>2</v>
      </c>
      <c r="B7" s="791" t="s">
        <v>638</v>
      </c>
      <c r="C7" s="791" t="s">
        <v>4</v>
      </c>
      <c r="D7" s="791" t="s">
        <v>0</v>
      </c>
      <c r="E7" s="791" t="s">
        <v>5</v>
      </c>
      <c r="F7" s="791" t="s">
        <v>639</v>
      </c>
      <c r="G7" s="791" t="s">
        <v>17</v>
      </c>
      <c r="H7" s="791" t="s">
        <v>7</v>
      </c>
      <c r="I7" s="791"/>
      <c r="J7" s="791"/>
      <c r="K7" s="791"/>
      <c r="L7" s="791" t="s">
        <v>8</v>
      </c>
      <c r="M7" s="778" t="s">
        <v>376</v>
      </c>
      <c r="N7" s="779"/>
      <c r="O7" s="779"/>
      <c r="P7" s="779"/>
      <c r="Q7" s="779"/>
      <c r="R7" s="779"/>
      <c r="S7" s="779"/>
      <c r="T7" s="779"/>
      <c r="U7" s="779"/>
    </row>
    <row r="8" spans="1:21" ht="23.25">
      <c r="A8" s="791"/>
      <c r="B8" s="791"/>
      <c r="C8" s="791"/>
      <c r="D8" s="791"/>
      <c r="E8" s="791"/>
      <c r="F8" s="791"/>
      <c r="G8" s="791"/>
      <c r="H8" s="359" t="s">
        <v>9</v>
      </c>
      <c r="I8" s="359" t="s">
        <v>10</v>
      </c>
      <c r="J8" s="358" t="s">
        <v>11</v>
      </c>
      <c r="K8" s="358" t="s">
        <v>12</v>
      </c>
      <c r="L8" s="791"/>
      <c r="M8" s="356" t="s">
        <v>377</v>
      </c>
      <c r="N8" s="779" t="s">
        <v>378</v>
      </c>
      <c r="O8" s="779"/>
      <c r="P8" s="779"/>
      <c r="Q8" s="779"/>
      <c r="R8" s="356" t="s">
        <v>309</v>
      </c>
      <c r="S8" s="685" t="s">
        <v>372</v>
      </c>
      <c r="T8" s="356" t="s">
        <v>379</v>
      </c>
      <c r="U8" s="356" t="s">
        <v>380</v>
      </c>
    </row>
    <row r="9" spans="1:17" ht="23.25">
      <c r="A9" s="791"/>
      <c r="B9" s="791"/>
      <c r="C9" s="791"/>
      <c r="D9" s="791"/>
      <c r="E9" s="791"/>
      <c r="F9" s="791"/>
      <c r="G9" s="791"/>
      <c r="H9" s="370" t="s">
        <v>13</v>
      </c>
      <c r="I9" s="370" t="s">
        <v>14</v>
      </c>
      <c r="J9" s="358" t="s">
        <v>15</v>
      </c>
      <c r="K9" s="358" t="s">
        <v>16</v>
      </c>
      <c r="L9" s="791"/>
      <c r="N9" s="114" t="s">
        <v>551</v>
      </c>
      <c r="O9" s="119" t="s">
        <v>552</v>
      </c>
      <c r="P9" s="119" t="s">
        <v>553</v>
      </c>
      <c r="Q9" s="119" t="s">
        <v>554</v>
      </c>
    </row>
    <row r="10" spans="1:21" ht="209.25">
      <c r="A10" s="139">
        <v>1</v>
      </c>
      <c r="B10" s="141" t="s">
        <v>2169</v>
      </c>
      <c r="C10" s="254" t="s">
        <v>2170</v>
      </c>
      <c r="D10" s="3" t="s">
        <v>2171</v>
      </c>
      <c r="E10" s="254" t="s">
        <v>2172</v>
      </c>
      <c r="F10" s="139" t="s">
        <v>1697</v>
      </c>
      <c r="G10" s="256">
        <v>100000</v>
      </c>
      <c r="H10" s="529"/>
      <c r="I10" s="529"/>
      <c r="J10" s="528"/>
      <c r="K10" s="528"/>
      <c r="L10" s="254" t="s">
        <v>2173</v>
      </c>
      <c r="O10" s="70">
        <f>G10</f>
        <v>100000</v>
      </c>
      <c r="R10" s="70"/>
      <c r="U10" s="120">
        <f>SUM(M10:T10)</f>
        <v>100000</v>
      </c>
    </row>
    <row r="11" spans="1:21" ht="209.25">
      <c r="A11" s="139">
        <v>2</v>
      </c>
      <c r="B11" s="141" t="s">
        <v>2174</v>
      </c>
      <c r="C11" s="686" t="s">
        <v>2175</v>
      </c>
      <c r="D11" s="3" t="s">
        <v>2176</v>
      </c>
      <c r="E11" s="254" t="s">
        <v>2177</v>
      </c>
      <c r="F11" s="139" t="s">
        <v>1697</v>
      </c>
      <c r="G11" s="256">
        <v>85000</v>
      </c>
      <c r="H11" s="529"/>
      <c r="I11" s="529"/>
      <c r="J11" s="528"/>
      <c r="K11" s="528"/>
      <c r="L11" s="3" t="s">
        <v>2178</v>
      </c>
      <c r="O11" s="70">
        <f>G11</f>
        <v>85000</v>
      </c>
      <c r="U11" s="120">
        <f>SUM(M11:T11)</f>
        <v>85000</v>
      </c>
    </row>
    <row r="12" spans="7:21" ht="23.25">
      <c r="G12" s="509">
        <f>SUM(G10:G11)</f>
        <v>185000</v>
      </c>
      <c r="M12" s="120">
        <f>SUM(M10:M11)</f>
        <v>0</v>
      </c>
      <c r="N12" s="120">
        <f aca="true" t="shared" si="0" ref="N12:U12">SUM(N10:N11)</f>
        <v>0</v>
      </c>
      <c r="O12" s="120">
        <f t="shared" si="0"/>
        <v>185000</v>
      </c>
      <c r="P12" s="120">
        <f t="shared" si="0"/>
        <v>0</v>
      </c>
      <c r="Q12" s="120">
        <f t="shared" si="0"/>
        <v>0</v>
      </c>
      <c r="R12" s="120">
        <f t="shared" si="0"/>
        <v>0</v>
      </c>
      <c r="S12" s="120">
        <f t="shared" si="0"/>
        <v>0</v>
      </c>
      <c r="T12" s="120">
        <f t="shared" si="0"/>
        <v>0</v>
      </c>
      <c r="U12" s="122">
        <f t="shared" si="0"/>
        <v>185000</v>
      </c>
    </row>
    <row r="13" ht="23.25">
      <c r="U13" s="383">
        <f>U12-G12</f>
        <v>0</v>
      </c>
    </row>
    <row r="14" spans="8:9" ht="23.25">
      <c r="H14" s="13"/>
      <c r="I14" s="13"/>
    </row>
    <row r="15" spans="8:9" ht="23.25">
      <c r="H15" s="13"/>
      <c r="I15" s="13"/>
    </row>
    <row r="16" spans="8:9" ht="23.25">
      <c r="H16" s="13"/>
      <c r="I16" s="13"/>
    </row>
    <row r="17" spans="8:9" ht="23.25">
      <c r="H17" s="13"/>
      <c r="I17" s="13"/>
    </row>
    <row r="18" spans="8:9" ht="23.25">
      <c r="H18" s="13"/>
      <c r="I18" s="13"/>
    </row>
    <row r="19" spans="8:9" ht="23.25">
      <c r="H19" s="13"/>
      <c r="I19" s="13"/>
    </row>
    <row r="20" spans="8:9" ht="23.25">
      <c r="H20" s="13"/>
      <c r="I20" s="13"/>
    </row>
    <row r="21" spans="8:9" ht="23.25">
      <c r="H21" s="13"/>
      <c r="I21" s="13"/>
    </row>
    <row r="22" spans="8:9" ht="23.25">
      <c r="H22" s="13"/>
      <c r="I22" s="13"/>
    </row>
    <row r="23" spans="8:9" ht="23.25">
      <c r="H23" s="13"/>
      <c r="I23" s="13"/>
    </row>
    <row r="24" spans="8:9" ht="23.25">
      <c r="H24" s="13"/>
      <c r="I24" s="13"/>
    </row>
    <row r="25" spans="8:9" ht="23.25">
      <c r="H25" s="13"/>
      <c r="I25" s="13"/>
    </row>
    <row r="26" spans="8:9" ht="23.25">
      <c r="H26" s="13"/>
      <c r="I26" s="13"/>
    </row>
    <row r="27" spans="8:9" ht="23.25">
      <c r="H27" s="13"/>
      <c r="I27" s="13"/>
    </row>
  </sheetData>
  <sheetProtection/>
  <mergeCells count="17">
    <mergeCell ref="F7:F9"/>
    <mergeCell ref="A1:L1"/>
    <mergeCell ref="A2:L2"/>
    <mergeCell ref="A3:L3"/>
    <mergeCell ref="A4:L4"/>
    <mergeCell ref="A5:L5"/>
    <mergeCell ref="A6:L6"/>
    <mergeCell ref="G7:G9"/>
    <mergeCell ref="H7:K7"/>
    <mergeCell ref="L7:L9"/>
    <mergeCell ref="M7:U7"/>
    <mergeCell ref="N8:Q8"/>
    <mergeCell ref="A7:A9"/>
    <mergeCell ref="B7:B9"/>
    <mergeCell ref="C7:C9"/>
    <mergeCell ref="D7:D9"/>
    <mergeCell ref="E7:E9"/>
  </mergeCells>
  <printOptions/>
  <pageMargins left="0.7" right="0.7" top="0.75" bottom="0.75" header="0.3" footer="0.3"/>
  <pageSetup orientation="portrait" paperSize="9"/>
</worksheet>
</file>

<file path=xl/worksheets/sheet42.xml><?xml version="1.0" encoding="utf-8"?>
<worksheet xmlns="http://schemas.openxmlformats.org/spreadsheetml/2006/main" xmlns:r="http://schemas.openxmlformats.org/officeDocument/2006/relationships">
  <dimension ref="A1:U34"/>
  <sheetViews>
    <sheetView zoomScale="80" zoomScaleNormal="80" zoomScalePageLayoutView="0" workbookViewId="0" topLeftCell="A1">
      <pane ySplit="9" topLeftCell="A10" activePane="bottomLeft" state="frozen"/>
      <selection pane="topLeft" activeCell="A1" sqref="A1"/>
      <selection pane="bottomLeft" activeCell="G11" sqref="G11"/>
    </sheetView>
  </sheetViews>
  <sheetFormatPr defaultColWidth="9.140625" defaultRowHeight="15"/>
  <cols>
    <col min="1" max="1" width="5.421875" style="13" bestFit="1" customWidth="1"/>
    <col min="2" max="2" width="23.421875" style="13" customWidth="1"/>
    <col min="3" max="3" width="32.421875" style="13" customWidth="1"/>
    <col min="4" max="4" width="21.421875" style="13" customWidth="1"/>
    <col min="5" max="5" width="14.00390625" style="13" customWidth="1"/>
    <col min="6" max="6" width="11.421875" style="13" bestFit="1" customWidth="1"/>
    <col min="7" max="7" width="11.421875" style="13" customWidth="1"/>
    <col min="8" max="9" width="9.28125" style="13" customWidth="1"/>
    <col min="10" max="10" width="8.140625" style="13" customWidth="1"/>
    <col min="11" max="11" width="8.28125" style="13" customWidth="1"/>
    <col min="12" max="12" width="11.421875" style="13" customWidth="1"/>
    <col min="13" max="13" width="4.8515625" style="13" bestFit="1" customWidth="1"/>
    <col min="14" max="14" width="5.28125" style="13" bestFit="1" customWidth="1"/>
    <col min="15" max="15" width="12.57421875" style="13" bestFit="1" customWidth="1"/>
    <col min="16" max="16" width="13.140625" style="13" bestFit="1" customWidth="1"/>
    <col min="17" max="18" width="4.8515625" style="13" bestFit="1" customWidth="1"/>
    <col min="19" max="20" width="9.8515625" style="13" bestFit="1" customWidth="1"/>
    <col min="21" max="21" width="18.8515625" style="13" customWidth="1"/>
    <col min="22" max="16384" width="9.00390625" style="13" customWidth="1"/>
  </cols>
  <sheetData>
    <row r="1" spans="1:12" ht="23.25">
      <c r="A1" s="788" t="s">
        <v>555</v>
      </c>
      <c r="B1" s="788"/>
      <c r="C1" s="788"/>
      <c r="D1" s="788"/>
      <c r="E1" s="788"/>
      <c r="F1" s="788"/>
      <c r="G1" s="788"/>
      <c r="H1" s="788"/>
      <c r="I1" s="788"/>
      <c r="J1" s="788"/>
      <c r="K1" s="788"/>
      <c r="L1" s="788"/>
    </row>
    <row r="2" spans="1:12" ht="23.25">
      <c r="A2" s="780" t="s">
        <v>2179</v>
      </c>
      <c r="B2" s="780"/>
      <c r="C2" s="780"/>
      <c r="D2" s="780"/>
      <c r="E2" s="780"/>
      <c r="F2" s="780"/>
      <c r="G2" s="780"/>
      <c r="H2" s="780"/>
      <c r="I2" s="780"/>
      <c r="J2" s="780"/>
      <c r="K2" s="780"/>
      <c r="L2" s="780"/>
    </row>
    <row r="3" spans="1:12" ht="23.25">
      <c r="A3" s="782" t="s">
        <v>2180</v>
      </c>
      <c r="B3" s="782"/>
      <c r="C3" s="782"/>
      <c r="D3" s="782"/>
      <c r="E3" s="782"/>
      <c r="F3" s="782"/>
      <c r="G3" s="782"/>
      <c r="H3" s="782"/>
      <c r="I3" s="782"/>
      <c r="J3" s="782"/>
      <c r="K3" s="782"/>
      <c r="L3" s="782"/>
    </row>
    <row r="4" spans="1:12" ht="23.25">
      <c r="A4" s="782" t="s">
        <v>2181</v>
      </c>
      <c r="B4" s="782"/>
      <c r="C4" s="782"/>
      <c r="D4" s="782"/>
      <c r="E4" s="782"/>
      <c r="F4" s="782"/>
      <c r="G4" s="782"/>
      <c r="H4" s="782"/>
      <c r="I4" s="782"/>
      <c r="J4" s="782"/>
      <c r="K4" s="782"/>
      <c r="L4" s="782"/>
    </row>
    <row r="5" spans="1:12" ht="23.25">
      <c r="A5" s="782" t="s">
        <v>636</v>
      </c>
      <c r="B5" s="782"/>
      <c r="C5" s="782"/>
      <c r="D5" s="782"/>
      <c r="E5" s="782"/>
      <c r="F5" s="782"/>
      <c r="G5" s="782"/>
      <c r="H5" s="782"/>
      <c r="I5" s="782"/>
      <c r="J5" s="782"/>
      <c r="K5" s="782"/>
      <c r="L5" s="782"/>
    </row>
    <row r="6" spans="1:12" ht="23.25">
      <c r="A6" s="804" t="s">
        <v>1567</v>
      </c>
      <c r="B6" s="804"/>
      <c r="C6" s="804"/>
      <c r="D6" s="804"/>
      <c r="E6" s="804"/>
      <c r="F6" s="804"/>
      <c r="G6" s="804"/>
      <c r="H6" s="804"/>
      <c r="I6" s="804"/>
      <c r="J6" s="804"/>
      <c r="K6" s="804"/>
      <c r="L6" s="804"/>
    </row>
    <row r="7" spans="1:20" ht="23.25">
      <c r="A7" s="791" t="s">
        <v>2</v>
      </c>
      <c r="B7" s="791" t="s">
        <v>638</v>
      </c>
      <c r="C7" s="791" t="s">
        <v>4</v>
      </c>
      <c r="D7" s="791" t="s">
        <v>0</v>
      </c>
      <c r="E7" s="791" t="s">
        <v>5</v>
      </c>
      <c r="F7" s="791" t="s">
        <v>639</v>
      </c>
      <c r="G7" s="791" t="s">
        <v>17</v>
      </c>
      <c r="H7" s="791" t="s">
        <v>7</v>
      </c>
      <c r="I7" s="791"/>
      <c r="J7" s="791"/>
      <c r="K7" s="791"/>
      <c r="L7" s="791" t="s">
        <v>8</v>
      </c>
      <c r="M7" s="801" t="s">
        <v>376</v>
      </c>
      <c r="N7" s="778"/>
      <c r="O7" s="779"/>
      <c r="P7" s="779"/>
      <c r="Q7" s="779"/>
      <c r="R7" s="779"/>
      <c r="S7" s="779"/>
      <c r="T7" s="779"/>
    </row>
    <row r="8" spans="1:20" ht="23.25">
      <c r="A8" s="791"/>
      <c r="B8" s="791"/>
      <c r="C8" s="791"/>
      <c r="D8" s="791"/>
      <c r="E8" s="791"/>
      <c r="F8" s="791"/>
      <c r="G8" s="791"/>
      <c r="H8" s="359" t="s">
        <v>9</v>
      </c>
      <c r="I8" s="359" t="s">
        <v>10</v>
      </c>
      <c r="J8" s="358" t="s">
        <v>11</v>
      </c>
      <c r="K8" s="358" t="s">
        <v>12</v>
      </c>
      <c r="L8" s="791"/>
      <c r="M8" s="356" t="s">
        <v>377</v>
      </c>
      <c r="N8" s="779" t="s">
        <v>378</v>
      </c>
      <c r="O8" s="779"/>
      <c r="P8" s="779"/>
      <c r="Q8" s="356" t="s">
        <v>309</v>
      </c>
      <c r="R8" s="356" t="s">
        <v>372</v>
      </c>
      <c r="S8" s="356" t="s">
        <v>379</v>
      </c>
      <c r="T8" s="356" t="s">
        <v>380</v>
      </c>
    </row>
    <row r="9" spans="1:20" ht="23.25">
      <c r="A9" s="791"/>
      <c r="B9" s="791"/>
      <c r="C9" s="791"/>
      <c r="D9" s="791"/>
      <c r="E9" s="791"/>
      <c r="F9" s="791"/>
      <c r="G9" s="791"/>
      <c r="H9" s="370" t="s">
        <v>13</v>
      </c>
      <c r="I9" s="370" t="s">
        <v>14</v>
      </c>
      <c r="J9" s="358" t="s">
        <v>15</v>
      </c>
      <c r="K9" s="358" t="s">
        <v>16</v>
      </c>
      <c r="L9" s="791"/>
      <c r="M9" s="4"/>
      <c r="N9" s="114" t="s">
        <v>551</v>
      </c>
      <c r="O9" s="119" t="s">
        <v>552</v>
      </c>
      <c r="P9" s="119" t="s">
        <v>553</v>
      </c>
      <c r="Q9" s="4"/>
      <c r="R9" s="4"/>
      <c r="S9" s="4"/>
      <c r="T9" s="4"/>
    </row>
    <row r="10" spans="1:20" ht="93">
      <c r="A10" s="185">
        <v>1</v>
      </c>
      <c r="B10" s="687" t="s">
        <v>2182</v>
      </c>
      <c r="C10" s="144" t="s">
        <v>2183</v>
      </c>
      <c r="D10" s="688" t="s">
        <v>2184</v>
      </c>
      <c r="E10" s="689" t="s">
        <v>2185</v>
      </c>
      <c r="F10" s="689" t="s">
        <v>2186</v>
      </c>
      <c r="G10" s="143" t="s">
        <v>2187</v>
      </c>
      <c r="H10" s="144"/>
      <c r="I10" s="144"/>
      <c r="J10" s="144"/>
      <c r="K10" s="144"/>
      <c r="L10" s="144" t="s">
        <v>437</v>
      </c>
      <c r="T10" s="120">
        <f aca="true" t="shared" si="0" ref="T10:T30">SUM(M10:S10)</f>
        <v>0</v>
      </c>
    </row>
    <row r="11" spans="1:20" ht="255.75">
      <c r="A11" s="185">
        <v>2</v>
      </c>
      <c r="B11" s="613" t="s">
        <v>2188</v>
      </c>
      <c r="C11" s="588" t="s">
        <v>2189</v>
      </c>
      <c r="D11" s="588" t="s">
        <v>2190</v>
      </c>
      <c r="E11" s="139" t="s">
        <v>2191</v>
      </c>
      <c r="F11" s="385" t="s">
        <v>2186</v>
      </c>
      <c r="G11" s="139" t="s">
        <v>2187</v>
      </c>
      <c r="H11" s="139"/>
      <c r="I11" s="139"/>
      <c r="J11" s="139"/>
      <c r="K11" s="139"/>
      <c r="L11" s="144" t="s">
        <v>437</v>
      </c>
      <c r="T11" s="120">
        <f t="shared" si="0"/>
        <v>0</v>
      </c>
    </row>
    <row r="12" spans="1:20" ht="93">
      <c r="A12" s="185">
        <v>3</v>
      </c>
      <c r="B12" s="254" t="s">
        <v>2192</v>
      </c>
      <c r="C12" s="3" t="s">
        <v>2193</v>
      </c>
      <c r="D12" s="3" t="s">
        <v>2194</v>
      </c>
      <c r="E12" s="139" t="s">
        <v>2195</v>
      </c>
      <c r="F12" s="385" t="s">
        <v>2186</v>
      </c>
      <c r="G12" s="139" t="s">
        <v>2196</v>
      </c>
      <c r="H12" s="3"/>
      <c r="I12" s="3"/>
      <c r="J12" s="3"/>
      <c r="K12" s="3"/>
      <c r="L12" s="3" t="s">
        <v>2197</v>
      </c>
      <c r="T12" s="120">
        <f t="shared" si="0"/>
        <v>0</v>
      </c>
    </row>
    <row r="13" spans="1:21" ht="372">
      <c r="A13" s="136">
        <v>4</v>
      </c>
      <c r="B13" s="239" t="s">
        <v>2198</v>
      </c>
      <c r="C13" s="239" t="s">
        <v>2199</v>
      </c>
      <c r="D13" s="239"/>
      <c r="E13" s="239"/>
      <c r="F13" s="239"/>
      <c r="G13" s="255">
        <v>4500000</v>
      </c>
      <c r="H13" s="239"/>
      <c r="I13" s="239"/>
      <c r="J13" s="239"/>
      <c r="K13" s="239"/>
      <c r="L13" s="141" t="s">
        <v>2200</v>
      </c>
      <c r="M13" s="690"/>
      <c r="N13" s="690"/>
      <c r="O13" s="690"/>
      <c r="P13" s="690"/>
      <c r="Q13" s="690"/>
      <c r="R13" s="120"/>
      <c r="S13" s="70">
        <f>G13</f>
        <v>4500000</v>
      </c>
      <c r="T13" s="120">
        <f t="shared" si="0"/>
        <v>4500000</v>
      </c>
      <c r="U13" s="691" t="s">
        <v>2201</v>
      </c>
    </row>
    <row r="14" spans="1:21" s="224" customFormat="1" ht="69.75">
      <c r="A14" s="185">
        <v>5</v>
      </c>
      <c r="B14" s="3" t="s">
        <v>2202</v>
      </c>
      <c r="C14" s="649" t="s">
        <v>2203</v>
      </c>
      <c r="D14" s="139"/>
      <c r="E14" s="185" t="s">
        <v>2204</v>
      </c>
      <c r="F14" s="139" t="s">
        <v>2205</v>
      </c>
      <c r="G14" s="153">
        <v>100000</v>
      </c>
      <c r="H14" s="610"/>
      <c r="I14" s="507" t="s">
        <v>1573</v>
      </c>
      <c r="J14" s="185" t="s">
        <v>1573</v>
      </c>
      <c r="K14" s="609"/>
      <c r="L14" s="254" t="s">
        <v>1994</v>
      </c>
      <c r="M14" s="13"/>
      <c r="N14" s="13"/>
      <c r="O14" s="70">
        <f>G14</f>
        <v>100000</v>
      </c>
      <c r="P14" s="13"/>
      <c r="Q14" s="13"/>
      <c r="R14" s="13"/>
      <c r="S14" s="13"/>
      <c r="T14" s="120">
        <f t="shared" si="0"/>
        <v>100000</v>
      </c>
      <c r="U14" s="692"/>
    </row>
    <row r="15" spans="1:21" s="224" customFormat="1" ht="139.5">
      <c r="A15" s="136">
        <v>6</v>
      </c>
      <c r="B15" s="132" t="s">
        <v>2206</v>
      </c>
      <c r="C15" s="239" t="s">
        <v>2207</v>
      </c>
      <c r="D15" s="693"/>
      <c r="E15" s="136" t="s">
        <v>1992</v>
      </c>
      <c r="F15" s="138" t="s">
        <v>2208</v>
      </c>
      <c r="G15" s="240">
        <v>300000</v>
      </c>
      <c r="H15" s="694"/>
      <c r="I15" s="135" t="s">
        <v>1573</v>
      </c>
      <c r="J15" s="693"/>
      <c r="K15" s="693"/>
      <c r="L15" s="254" t="s">
        <v>1994</v>
      </c>
      <c r="M15" s="289"/>
      <c r="N15" s="289"/>
      <c r="O15" s="291"/>
      <c r="P15" s="291">
        <f>G15</f>
        <v>300000</v>
      </c>
      <c r="Q15" s="289"/>
      <c r="R15" s="289"/>
      <c r="S15" s="289"/>
      <c r="T15" s="120">
        <f t="shared" si="0"/>
        <v>300000</v>
      </c>
      <c r="U15" s="692"/>
    </row>
    <row r="16" spans="1:21" s="224" customFormat="1" ht="139.5">
      <c r="A16" s="185">
        <v>7</v>
      </c>
      <c r="B16" s="3" t="s">
        <v>2209</v>
      </c>
      <c r="C16" s="3" t="s">
        <v>2210</v>
      </c>
      <c r="D16" s="6"/>
      <c r="E16" s="3" t="s">
        <v>2211</v>
      </c>
      <c r="F16" s="139" t="s">
        <v>2212</v>
      </c>
      <c r="G16" s="242">
        <v>28000</v>
      </c>
      <c r="H16" s="507"/>
      <c r="I16" s="507"/>
      <c r="J16" s="6"/>
      <c r="K16" s="6"/>
      <c r="L16" s="132" t="s">
        <v>2213</v>
      </c>
      <c r="M16" s="4"/>
      <c r="N16" s="4"/>
      <c r="O16" s="272">
        <f>G16</f>
        <v>28000</v>
      </c>
      <c r="P16" s="4"/>
      <c r="Q16" s="4"/>
      <c r="R16" s="4"/>
      <c r="S16" s="4"/>
      <c r="T16" s="120">
        <f t="shared" si="0"/>
        <v>28000</v>
      </c>
      <c r="U16" s="692"/>
    </row>
    <row r="17" spans="1:21" s="297" customFormat="1" ht="162.75">
      <c r="A17" s="293">
        <v>8</v>
      </c>
      <c r="B17" s="294" t="s">
        <v>2214</v>
      </c>
      <c r="C17" s="294" t="s">
        <v>2215</v>
      </c>
      <c r="D17" s="294" t="s">
        <v>2216</v>
      </c>
      <c r="E17" s="294" t="s">
        <v>2217</v>
      </c>
      <c r="F17" s="294" t="s">
        <v>478</v>
      </c>
      <c r="G17" s="293" t="s">
        <v>308</v>
      </c>
      <c r="H17" s="257"/>
      <c r="I17" s="277"/>
      <c r="J17" s="277"/>
      <c r="K17" s="302"/>
      <c r="L17" s="294" t="s">
        <v>2218</v>
      </c>
      <c r="T17" s="125">
        <f t="shared" si="0"/>
        <v>0</v>
      </c>
      <c r="U17" s="695"/>
    </row>
    <row r="18" spans="1:21" s="224" customFormat="1" ht="162.75">
      <c r="A18" s="185">
        <v>9</v>
      </c>
      <c r="B18" s="254" t="s">
        <v>2219</v>
      </c>
      <c r="C18" s="3" t="s">
        <v>2220</v>
      </c>
      <c r="D18" s="3"/>
      <c r="E18" s="3" t="s">
        <v>2221</v>
      </c>
      <c r="F18" s="385" t="s">
        <v>478</v>
      </c>
      <c r="G18" s="242">
        <v>30000</v>
      </c>
      <c r="H18" s="242"/>
      <c r="I18" s="242"/>
      <c r="J18" s="242">
        <v>30000</v>
      </c>
      <c r="K18" s="242"/>
      <c r="L18" s="3" t="s">
        <v>2222</v>
      </c>
      <c r="O18" s="70">
        <f>G18</f>
        <v>30000</v>
      </c>
      <c r="R18" s="305"/>
      <c r="S18" s="305"/>
      <c r="T18" s="120">
        <f t="shared" si="0"/>
        <v>30000</v>
      </c>
      <c r="U18" s="692"/>
    </row>
    <row r="19" spans="1:21" s="224" customFormat="1" ht="139.5">
      <c r="A19" s="696">
        <v>10</v>
      </c>
      <c r="B19" s="522" t="s">
        <v>2223</v>
      </c>
      <c r="C19" s="144"/>
      <c r="D19" s="144"/>
      <c r="E19" s="186"/>
      <c r="F19" s="689" t="s">
        <v>1794</v>
      </c>
      <c r="G19" s="144"/>
      <c r="H19" s="145"/>
      <c r="I19" s="145"/>
      <c r="J19" s="145"/>
      <c r="K19" s="145"/>
      <c r="L19" s="144" t="s">
        <v>2224</v>
      </c>
      <c r="M19" s="697"/>
      <c r="O19" s="337"/>
      <c r="R19" s="305"/>
      <c r="S19" s="305"/>
      <c r="T19" s="120">
        <f t="shared" si="0"/>
        <v>0</v>
      </c>
      <c r="U19" s="692"/>
    </row>
    <row r="20" spans="1:21" s="224" customFormat="1" ht="69.75">
      <c r="A20" s="674"/>
      <c r="B20" s="698" t="s">
        <v>2225</v>
      </c>
      <c r="C20" s="699" t="s">
        <v>2226</v>
      </c>
      <c r="D20" s="699"/>
      <c r="E20" s="699" t="s">
        <v>2227</v>
      </c>
      <c r="F20" s="700"/>
      <c r="G20" s="701">
        <v>1000</v>
      </c>
      <c r="H20" s="126"/>
      <c r="I20" s="126"/>
      <c r="J20" s="126"/>
      <c r="K20" s="126"/>
      <c r="L20" s="524"/>
      <c r="O20" s="337">
        <f>G20</f>
        <v>1000</v>
      </c>
      <c r="R20" s="305"/>
      <c r="S20" s="305"/>
      <c r="T20" s="120">
        <f t="shared" si="0"/>
        <v>1000</v>
      </c>
      <c r="U20" s="692"/>
    </row>
    <row r="21" spans="1:21" s="224" customFormat="1" ht="93">
      <c r="A21" s="191"/>
      <c r="B21" s="698" t="s">
        <v>2228</v>
      </c>
      <c r="C21" s="699" t="s">
        <v>2229</v>
      </c>
      <c r="D21" s="699"/>
      <c r="E21" s="699" t="s">
        <v>2230</v>
      </c>
      <c r="F21" s="700"/>
      <c r="G21" s="701">
        <v>30000</v>
      </c>
      <c r="H21" s="126"/>
      <c r="I21" s="126"/>
      <c r="J21" s="126"/>
      <c r="K21" s="126"/>
      <c r="L21" s="524"/>
      <c r="O21" s="337">
        <f>G21</f>
        <v>30000</v>
      </c>
      <c r="R21" s="305"/>
      <c r="S21" s="305"/>
      <c r="T21" s="120">
        <f t="shared" si="0"/>
        <v>30000</v>
      </c>
      <c r="U21" s="692"/>
    </row>
    <row r="22" spans="1:21" s="224" customFormat="1" ht="69.75">
      <c r="A22" s="642"/>
      <c r="B22" s="702" t="s">
        <v>2231</v>
      </c>
      <c r="C22" s="703" t="s">
        <v>2232</v>
      </c>
      <c r="D22" s="703"/>
      <c r="E22" s="703" t="s">
        <v>2233</v>
      </c>
      <c r="F22" s="704"/>
      <c r="G22" s="705">
        <v>3000</v>
      </c>
      <c r="H22" s="150"/>
      <c r="I22" s="150"/>
      <c r="J22" s="150"/>
      <c r="K22" s="150"/>
      <c r="L22" s="311"/>
      <c r="O22" s="337">
        <f>G22</f>
        <v>3000</v>
      </c>
      <c r="R22" s="305"/>
      <c r="S22" s="305"/>
      <c r="T22" s="120">
        <f t="shared" si="0"/>
        <v>3000</v>
      </c>
      <c r="U22" s="692"/>
    </row>
    <row r="23" spans="1:21" s="224" customFormat="1" ht="69.75">
      <c r="A23" s="136">
        <v>11</v>
      </c>
      <c r="B23" s="254" t="s">
        <v>2234</v>
      </c>
      <c r="C23" s="3"/>
      <c r="D23" s="3"/>
      <c r="E23" s="185"/>
      <c r="F23" s="385"/>
      <c r="G23" s="153">
        <v>20000</v>
      </c>
      <c r="H23" s="6"/>
      <c r="I23" s="6"/>
      <c r="J23" s="6"/>
      <c r="K23" s="6"/>
      <c r="L23" s="3" t="s">
        <v>2235</v>
      </c>
      <c r="O23" s="337">
        <f>G23</f>
        <v>20000</v>
      </c>
      <c r="R23" s="305"/>
      <c r="S23" s="305"/>
      <c r="T23" s="120">
        <f t="shared" si="0"/>
        <v>20000</v>
      </c>
      <c r="U23" s="692"/>
    </row>
    <row r="24" spans="1:21" s="224" customFormat="1" ht="139.5">
      <c r="A24" s="136">
        <v>12</v>
      </c>
      <c r="B24" s="3" t="s">
        <v>2236</v>
      </c>
      <c r="C24" s="3" t="s">
        <v>2237</v>
      </c>
      <c r="D24" s="3"/>
      <c r="E24" s="185"/>
      <c r="F24" s="385"/>
      <c r="G24" s="153">
        <v>500000</v>
      </c>
      <c r="H24" s="6"/>
      <c r="I24" s="6"/>
      <c r="J24" s="6"/>
      <c r="K24" s="6"/>
      <c r="L24" s="3" t="s">
        <v>2238</v>
      </c>
      <c r="R24" s="305"/>
      <c r="S24" s="337">
        <f>G24</f>
        <v>500000</v>
      </c>
      <c r="T24" s="120">
        <f t="shared" si="0"/>
        <v>500000</v>
      </c>
      <c r="U24" s="692"/>
    </row>
    <row r="25" spans="1:21" s="224" customFormat="1" ht="139.5">
      <c r="A25" s="136">
        <v>13</v>
      </c>
      <c r="B25" s="254" t="s">
        <v>2239</v>
      </c>
      <c r="C25" s="3"/>
      <c r="D25" s="3"/>
      <c r="E25" s="185"/>
      <c r="F25" s="385"/>
      <c r="G25" s="152">
        <v>300000</v>
      </c>
      <c r="H25" s="6"/>
      <c r="I25" s="6"/>
      <c r="J25" s="6"/>
      <c r="K25" s="6"/>
      <c r="L25" s="3" t="s">
        <v>2240</v>
      </c>
      <c r="O25" s="178">
        <v>100000</v>
      </c>
      <c r="R25" s="305"/>
      <c r="S25" s="178">
        <v>200000</v>
      </c>
      <c r="T25" s="120">
        <f t="shared" si="0"/>
        <v>300000</v>
      </c>
      <c r="U25" s="692"/>
    </row>
    <row r="26" spans="1:21" s="224" customFormat="1" ht="46.5">
      <c r="A26" s="136">
        <v>14</v>
      </c>
      <c r="B26" s="254" t="s">
        <v>2241</v>
      </c>
      <c r="C26" s="3"/>
      <c r="D26" s="3"/>
      <c r="E26" s="185"/>
      <c r="F26" s="385"/>
      <c r="G26" s="3"/>
      <c r="H26" s="6"/>
      <c r="I26" s="6"/>
      <c r="J26" s="6"/>
      <c r="K26" s="6"/>
      <c r="L26" s="3" t="s">
        <v>467</v>
      </c>
      <c r="O26" s="178"/>
      <c r="R26" s="305"/>
      <c r="S26" s="305"/>
      <c r="T26" s="120">
        <f t="shared" si="0"/>
        <v>0</v>
      </c>
      <c r="U26" s="692"/>
    </row>
    <row r="27" spans="1:21" s="224" customFormat="1" ht="139.5">
      <c r="A27" s="136">
        <v>15</v>
      </c>
      <c r="B27" s="254" t="s">
        <v>2242</v>
      </c>
      <c r="C27" s="3" t="s">
        <v>2243</v>
      </c>
      <c r="D27" s="3"/>
      <c r="E27" s="185"/>
      <c r="F27" s="385"/>
      <c r="G27" s="595">
        <v>30000</v>
      </c>
      <c r="H27" s="6"/>
      <c r="I27" s="6"/>
      <c r="J27" s="6"/>
      <c r="K27" s="6"/>
      <c r="L27" s="3" t="s">
        <v>2244</v>
      </c>
      <c r="O27" s="178">
        <f aca="true" t="shared" si="1" ref="O27:O32">G27</f>
        <v>30000</v>
      </c>
      <c r="R27" s="305"/>
      <c r="S27" s="305"/>
      <c r="T27" s="120">
        <f t="shared" si="0"/>
        <v>30000</v>
      </c>
      <c r="U27" s="692"/>
    </row>
    <row r="28" spans="1:21" s="224" customFormat="1" ht="116.25">
      <c r="A28" s="136">
        <v>16</v>
      </c>
      <c r="B28" s="254" t="s">
        <v>2245</v>
      </c>
      <c r="C28" s="3" t="s">
        <v>2246</v>
      </c>
      <c r="D28" s="3"/>
      <c r="E28" s="185"/>
      <c r="F28" s="385"/>
      <c r="G28" s="595">
        <v>63000</v>
      </c>
      <c r="H28" s="6"/>
      <c r="I28" s="6"/>
      <c r="J28" s="6"/>
      <c r="K28" s="6"/>
      <c r="L28" s="3" t="s">
        <v>967</v>
      </c>
      <c r="O28" s="178">
        <f t="shared" si="1"/>
        <v>63000</v>
      </c>
      <c r="R28" s="305"/>
      <c r="S28" s="305"/>
      <c r="T28" s="120">
        <f t="shared" si="0"/>
        <v>63000</v>
      </c>
      <c r="U28" s="692"/>
    </row>
    <row r="29" spans="1:21" s="224" customFormat="1" ht="116.25">
      <c r="A29" s="136">
        <v>17</v>
      </c>
      <c r="B29" s="254" t="s">
        <v>2247</v>
      </c>
      <c r="C29" s="3" t="s">
        <v>2248</v>
      </c>
      <c r="D29" s="3"/>
      <c r="E29" s="185"/>
      <c r="F29" s="385"/>
      <c r="G29" s="595">
        <v>67500</v>
      </c>
      <c r="H29" s="6"/>
      <c r="I29" s="6"/>
      <c r="J29" s="6"/>
      <c r="K29" s="6"/>
      <c r="L29" s="3" t="s">
        <v>967</v>
      </c>
      <c r="O29" s="178">
        <f t="shared" si="1"/>
        <v>67500</v>
      </c>
      <c r="R29" s="305"/>
      <c r="S29" s="305"/>
      <c r="T29" s="120">
        <f t="shared" si="0"/>
        <v>67500</v>
      </c>
      <c r="U29" s="692"/>
    </row>
    <row r="30" spans="1:21" s="224" customFormat="1" ht="93">
      <c r="A30" s="136">
        <v>18</v>
      </c>
      <c r="B30" s="254" t="s">
        <v>2249</v>
      </c>
      <c r="C30" s="3" t="s">
        <v>2250</v>
      </c>
      <c r="D30" s="3"/>
      <c r="E30" s="185"/>
      <c r="F30" s="385"/>
      <c r="G30" s="595">
        <v>67500</v>
      </c>
      <c r="H30" s="6"/>
      <c r="I30" s="6"/>
      <c r="J30" s="6"/>
      <c r="K30" s="6"/>
      <c r="L30" s="3" t="s">
        <v>2251</v>
      </c>
      <c r="O30" s="178">
        <f t="shared" si="1"/>
        <v>67500</v>
      </c>
      <c r="R30" s="305"/>
      <c r="S30" s="305"/>
      <c r="T30" s="120">
        <f t="shared" si="0"/>
        <v>67500</v>
      </c>
      <c r="U30" s="692"/>
    </row>
    <row r="31" spans="1:21" s="224" customFormat="1" ht="93">
      <c r="A31" s="136">
        <v>19</v>
      </c>
      <c r="B31" s="3" t="s">
        <v>2252</v>
      </c>
      <c r="C31" s="3" t="s">
        <v>2253</v>
      </c>
      <c r="D31" s="3"/>
      <c r="E31" s="185"/>
      <c r="F31" s="385"/>
      <c r="G31" s="153">
        <v>36000</v>
      </c>
      <c r="H31" s="6"/>
      <c r="I31" s="6"/>
      <c r="J31" s="6"/>
      <c r="K31" s="6"/>
      <c r="L31" s="3" t="s">
        <v>2251</v>
      </c>
      <c r="O31" s="178">
        <f t="shared" si="1"/>
        <v>36000</v>
      </c>
      <c r="R31" s="305"/>
      <c r="S31" s="305"/>
      <c r="T31" s="120">
        <f>SUM(M31:S31)</f>
        <v>36000</v>
      </c>
      <c r="U31" s="692"/>
    </row>
    <row r="32" spans="1:21" s="224" customFormat="1" ht="93">
      <c r="A32" s="136">
        <v>20</v>
      </c>
      <c r="B32" s="3" t="s">
        <v>2254</v>
      </c>
      <c r="C32" s="3" t="s">
        <v>2255</v>
      </c>
      <c r="D32" s="3"/>
      <c r="E32" s="185"/>
      <c r="F32" s="385"/>
      <c r="G32" s="153">
        <v>80500</v>
      </c>
      <c r="H32" s="6"/>
      <c r="I32" s="6"/>
      <c r="J32" s="6"/>
      <c r="K32" s="6"/>
      <c r="L32" s="3" t="s">
        <v>967</v>
      </c>
      <c r="O32" s="178">
        <f t="shared" si="1"/>
        <v>80500</v>
      </c>
      <c r="R32" s="305"/>
      <c r="S32" s="305"/>
      <c r="T32" s="120">
        <f>SUM(M32:S32)</f>
        <v>80500</v>
      </c>
      <c r="U32" s="692"/>
    </row>
    <row r="33" spans="1:21" s="224" customFormat="1" ht="25.5">
      <c r="A33" s="13"/>
      <c r="B33" s="13"/>
      <c r="C33" s="13"/>
      <c r="D33" s="13"/>
      <c r="E33" s="13"/>
      <c r="F33" s="13"/>
      <c r="G33" s="585">
        <f>SUM(G10:G32)</f>
        <v>6156500</v>
      </c>
      <c r="H33" s="13"/>
      <c r="I33" s="13"/>
      <c r="J33" s="13"/>
      <c r="K33" s="13"/>
      <c r="L33" s="13"/>
      <c r="M33" s="120">
        <f aca="true" t="shared" si="2" ref="M33:T33">SUM(M10:M32)</f>
        <v>0</v>
      </c>
      <c r="N33" s="120">
        <f t="shared" si="2"/>
        <v>0</v>
      </c>
      <c r="O33" s="120">
        <f t="shared" si="2"/>
        <v>656500</v>
      </c>
      <c r="P33" s="120">
        <f t="shared" si="2"/>
        <v>300000</v>
      </c>
      <c r="Q33" s="120">
        <f t="shared" si="2"/>
        <v>0</v>
      </c>
      <c r="R33" s="120">
        <f t="shared" si="2"/>
        <v>0</v>
      </c>
      <c r="S33" s="120">
        <f t="shared" si="2"/>
        <v>5200000</v>
      </c>
      <c r="T33" s="122">
        <f t="shared" si="2"/>
        <v>6156500</v>
      </c>
      <c r="U33" s="692"/>
    </row>
    <row r="34" ht="23.25">
      <c r="T34" s="383">
        <f>T33-G33</f>
        <v>0</v>
      </c>
    </row>
  </sheetData>
  <sheetProtection/>
  <mergeCells count="17">
    <mergeCell ref="F7:F9"/>
    <mergeCell ref="A1:L1"/>
    <mergeCell ref="A2:L2"/>
    <mergeCell ref="A3:L3"/>
    <mergeCell ref="A4:L4"/>
    <mergeCell ref="A5:L5"/>
    <mergeCell ref="A6:L6"/>
    <mergeCell ref="G7:G9"/>
    <mergeCell ref="H7:K7"/>
    <mergeCell ref="L7:L9"/>
    <mergeCell ref="M7:T7"/>
    <mergeCell ref="N8:P8"/>
    <mergeCell ref="A7:A9"/>
    <mergeCell ref="B7:B9"/>
    <mergeCell ref="C7:C9"/>
    <mergeCell ref="D7:D9"/>
    <mergeCell ref="E7:E9"/>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V26"/>
  <sheetViews>
    <sheetView zoomScale="80" zoomScaleNormal="80" zoomScalePageLayoutView="0" workbookViewId="0" topLeftCell="A1">
      <pane ySplit="9" topLeftCell="A10" activePane="bottomLeft" state="frozen"/>
      <selection pane="topLeft" activeCell="A1" sqref="A1"/>
      <selection pane="bottomLeft" activeCell="P17" sqref="P17"/>
    </sheetView>
  </sheetViews>
  <sheetFormatPr defaultColWidth="9.140625" defaultRowHeight="15"/>
  <cols>
    <col min="1" max="1" width="5.28125" style="114" customWidth="1"/>
    <col min="2" max="2" width="30.8515625" style="4" customWidth="1"/>
    <col min="3" max="3" width="29.140625" style="4" customWidth="1"/>
    <col min="4" max="4" width="22.140625" style="4" customWidth="1"/>
    <col min="5" max="5" width="10.57421875" style="4" customWidth="1"/>
    <col min="6" max="6" width="10.421875" style="4" customWidth="1"/>
    <col min="7" max="7" width="12.7109375" style="4" customWidth="1"/>
    <col min="8" max="11" width="8.57421875" style="4" customWidth="1"/>
    <col min="12" max="12" width="10.28125" style="4" customWidth="1"/>
    <col min="13" max="13" width="4.8515625" style="4" bestFit="1" customWidth="1"/>
    <col min="14" max="14" width="5.28125" style="4" bestFit="1" customWidth="1"/>
    <col min="15" max="15" width="12.57421875" style="4" bestFit="1" customWidth="1"/>
    <col min="16" max="16" width="13.140625" style="179" bestFit="1" customWidth="1"/>
    <col min="17" max="17" width="4.421875" style="179" bestFit="1" customWidth="1"/>
    <col min="18" max="18" width="8.421875" style="179" bestFit="1" customWidth="1"/>
    <col min="19" max="19" width="4.8515625" style="179" bestFit="1" customWidth="1"/>
    <col min="20" max="20" width="4.421875" style="179" bestFit="1" customWidth="1"/>
    <col min="21" max="21" width="8.421875" style="179" bestFit="1" customWidth="1"/>
    <col min="22" max="22" width="6.7109375" style="115" customWidth="1"/>
    <col min="23" max="16384" width="9.00390625" style="179" customWidth="1"/>
  </cols>
  <sheetData>
    <row r="1" spans="1:22" ht="23.25">
      <c r="A1" s="788" t="s">
        <v>555</v>
      </c>
      <c r="B1" s="788"/>
      <c r="C1" s="788"/>
      <c r="D1" s="788"/>
      <c r="E1" s="788"/>
      <c r="F1" s="788"/>
      <c r="G1" s="788"/>
      <c r="H1" s="788"/>
      <c r="I1" s="788"/>
      <c r="J1" s="788"/>
      <c r="K1" s="788"/>
      <c r="L1" s="788"/>
      <c r="M1" s="4" t="s">
        <v>564</v>
      </c>
      <c r="N1" s="207"/>
      <c r="O1" s="207"/>
      <c r="V1" s="207"/>
    </row>
    <row r="2" spans="1:22" ht="23.25">
      <c r="A2" s="780" t="s">
        <v>556</v>
      </c>
      <c r="B2" s="780"/>
      <c r="C2" s="780"/>
      <c r="D2" s="780"/>
      <c r="E2" s="780"/>
      <c r="F2" s="780"/>
      <c r="G2" s="780"/>
      <c r="H2" s="780"/>
      <c r="I2" s="780"/>
      <c r="J2" s="780"/>
      <c r="K2" s="780"/>
      <c r="L2" s="780"/>
      <c r="M2" s="4" t="s">
        <v>149</v>
      </c>
      <c r="N2" s="208"/>
      <c r="O2" s="208"/>
      <c r="V2" s="208"/>
    </row>
    <row r="3" spans="1:22" ht="23.25">
      <c r="A3" s="782" t="s">
        <v>557</v>
      </c>
      <c r="B3" s="782"/>
      <c r="C3" s="782"/>
      <c r="D3" s="782"/>
      <c r="E3" s="782"/>
      <c r="F3" s="782"/>
      <c r="G3" s="782"/>
      <c r="H3" s="782"/>
      <c r="I3" s="782"/>
      <c r="J3" s="782"/>
      <c r="K3" s="782"/>
      <c r="L3" s="782"/>
      <c r="M3" s="4" t="s">
        <v>568</v>
      </c>
      <c r="N3" s="208"/>
      <c r="O3" s="208"/>
      <c r="V3" s="208"/>
    </row>
    <row r="4" spans="1:22" ht="23.25">
      <c r="A4" s="790" t="s">
        <v>570</v>
      </c>
      <c r="B4" s="790"/>
      <c r="C4" s="790"/>
      <c r="D4" s="790"/>
      <c r="E4" s="790"/>
      <c r="F4" s="790"/>
      <c r="G4" s="790"/>
      <c r="H4" s="790"/>
      <c r="I4" s="790"/>
      <c r="J4" s="790"/>
      <c r="K4" s="790"/>
      <c r="L4" s="790"/>
      <c r="M4" s="4" t="s">
        <v>569</v>
      </c>
      <c r="N4" s="208"/>
      <c r="O4" s="208"/>
      <c r="V4" s="208"/>
    </row>
    <row r="5" spans="1:22" ht="23.25">
      <c r="A5" s="782" t="s">
        <v>559</v>
      </c>
      <c r="B5" s="782"/>
      <c r="C5" s="782"/>
      <c r="D5" s="782"/>
      <c r="E5" s="782"/>
      <c r="F5" s="782"/>
      <c r="G5" s="782"/>
      <c r="H5" s="782"/>
      <c r="I5" s="782"/>
      <c r="J5" s="782"/>
      <c r="K5" s="782"/>
      <c r="L5" s="782"/>
      <c r="M5" s="208"/>
      <c r="N5" s="208"/>
      <c r="O5" s="208"/>
      <c r="V5" s="208"/>
    </row>
    <row r="6" spans="1:22" ht="23.25">
      <c r="A6" s="780" t="s">
        <v>560</v>
      </c>
      <c r="B6" s="780"/>
      <c r="C6" s="780"/>
      <c r="D6" s="780"/>
      <c r="E6" s="780"/>
      <c r="F6" s="780"/>
      <c r="G6" s="780"/>
      <c r="H6" s="780"/>
      <c r="I6" s="780"/>
      <c r="J6" s="780"/>
      <c r="K6" s="780"/>
      <c r="L6" s="780"/>
      <c r="M6" s="208"/>
      <c r="N6" s="208"/>
      <c r="O6" s="208"/>
      <c r="V6" s="209"/>
    </row>
    <row r="7" spans="1:22" ht="23.25">
      <c r="A7" s="791" t="s">
        <v>2</v>
      </c>
      <c r="B7" s="781" t="s">
        <v>3</v>
      </c>
      <c r="C7" s="791" t="s">
        <v>4</v>
      </c>
      <c r="D7" s="791" t="s">
        <v>0</v>
      </c>
      <c r="E7" s="791" t="s">
        <v>5</v>
      </c>
      <c r="F7" s="791" t="s">
        <v>6</v>
      </c>
      <c r="G7" s="791" t="s">
        <v>17</v>
      </c>
      <c r="H7" s="791" t="s">
        <v>7</v>
      </c>
      <c r="I7" s="791"/>
      <c r="J7" s="791"/>
      <c r="K7" s="791"/>
      <c r="L7" s="791" t="s">
        <v>8</v>
      </c>
      <c r="M7" s="778" t="s">
        <v>376</v>
      </c>
      <c r="N7" s="779"/>
      <c r="O7" s="779"/>
      <c r="P7" s="779"/>
      <c r="Q7" s="779"/>
      <c r="R7" s="779"/>
      <c r="S7" s="779"/>
      <c r="T7" s="779"/>
      <c r="U7" s="779"/>
      <c r="V7" s="180"/>
    </row>
    <row r="8" spans="1:22" ht="23.25">
      <c r="A8" s="791"/>
      <c r="B8" s="781"/>
      <c r="C8" s="791"/>
      <c r="D8" s="791"/>
      <c r="E8" s="791"/>
      <c r="F8" s="791"/>
      <c r="G8" s="791"/>
      <c r="H8" s="258" t="s">
        <v>9</v>
      </c>
      <c r="I8" s="258" t="s">
        <v>10</v>
      </c>
      <c r="J8" s="258" t="s">
        <v>11</v>
      </c>
      <c r="K8" s="258" t="s">
        <v>12</v>
      </c>
      <c r="L8" s="791"/>
      <c r="M8" s="118" t="s">
        <v>377</v>
      </c>
      <c r="N8" s="779" t="s">
        <v>378</v>
      </c>
      <c r="O8" s="779"/>
      <c r="P8" s="779"/>
      <c r="Q8" s="779"/>
      <c r="R8" s="118" t="s">
        <v>309</v>
      </c>
      <c r="S8" s="118" t="s">
        <v>372</v>
      </c>
      <c r="T8" s="118" t="s">
        <v>379</v>
      </c>
      <c r="U8" s="118" t="s">
        <v>380</v>
      </c>
      <c r="V8" s="180"/>
    </row>
    <row r="9" spans="1:22" ht="23.25">
      <c r="A9" s="791"/>
      <c r="B9" s="781"/>
      <c r="C9" s="791"/>
      <c r="D9" s="791"/>
      <c r="E9" s="791"/>
      <c r="F9" s="791"/>
      <c r="G9" s="791"/>
      <c r="H9" s="258" t="s">
        <v>13</v>
      </c>
      <c r="I9" s="258" t="s">
        <v>14</v>
      </c>
      <c r="J9" s="258" t="s">
        <v>15</v>
      </c>
      <c r="K9" s="258" t="s">
        <v>16</v>
      </c>
      <c r="L9" s="791"/>
      <c r="M9" s="13"/>
      <c r="N9" s="114" t="s">
        <v>551</v>
      </c>
      <c r="O9" s="119" t="s">
        <v>552</v>
      </c>
      <c r="P9" s="119" t="s">
        <v>553</v>
      </c>
      <c r="Q9" s="119" t="s">
        <v>554</v>
      </c>
      <c r="R9" s="13"/>
      <c r="S9" s="13"/>
      <c r="T9" s="13"/>
      <c r="U9" s="13"/>
      <c r="V9" s="180"/>
    </row>
    <row r="10" spans="1:22" s="201" customFormat="1" ht="162.75">
      <c r="A10" s="131">
        <v>1</v>
      </c>
      <c r="B10" s="181" t="s">
        <v>496</v>
      </c>
      <c r="C10" s="181" t="s">
        <v>390</v>
      </c>
      <c r="D10" s="709"/>
      <c r="E10" s="132" t="s">
        <v>617</v>
      </c>
      <c r="F10" s="131" t="s">
        <v>616</v>
      </c>
      <c r="G10" s="182">
        <v>150000</v>
      </c>
      <c r="H10" s="138"/>
      <c r="I10" s="131"/>
      <c r="J10" s="131"/>
      <c r="K10" s="138"/>
      <c r="L10" s="133" t="s">
        <v>613</v>
      </c>
      <c r="M10" s="336"/>
      <c r="N10" s="336"/>
      <c r="O10" s="336"/>
      <c r="R10" s="337">
        <f>G10</f>
        <v>150000</v>
      </c>
      <c r="U10" s="305">
        <f aca="true" t="shared" si="0" ref="U10:U24">SUM(M10:T10)</f>
        <v>150000</v>
      </c>
      <c r="V10" s="183" t="s">
        <v>309</v>
      </c>
    </row>
    <row r="11" spans="1:22" ht="69.75">
      <c r="A11" s="185">
        <v>2</v>
      </c>
      <c r="B11" s="181" t="s">
        <v>497</v>
      </c>
      <c r="C11" s="181" t="s">
        <v>389</v>
      </c>
      <c r="D11" s="322"/>
      <c r="E11" s="6"/>
      <c r="F11" s="6"/>
      <c r="G11" s="182">
        <v>200000</v>
      </c>
      <c r="H11" s="6"/>
      <c r="I11" s="6"/>
      <c r="J11" s="6"/>
      <c r="K11" s="6"/>
      <c r="L11" s="184" t="s">
        <v>391</v>
      </c>
      <c r="M11" s="210"/>
      <c r="N11" s="210"/>
      <c r="O11" s="210"/>
      <c r="R11" s="70">
        <f>G11</f>
        <v>200000</v>
      </c>
      <c r="U11" s="120">
        <f t="shared" si="0"/>
        <v>200000</v>
      </c>
      <c r="V11" s="183" t="s">
        <v>309</v>
      </c>
    </row>
    <row r="12" spans="1:22" ht="69.75">
      <c r="A12" s="186">
        <v>3</v>
      </c>
      <c r="B12" s="187" t="s">
        <v>498</v>
      </c>
      <c r="C12" s="188"/>
      <c r="D12" s="707"/>
      <c r="E12" s="145"/>
      <c r="F12" s="145"/>
      <c r="G12" s="189">
        <v>60000</v>
      </c>
      <c r="H12" s="145"/>
      <c r="I12" s="145"/>
      <c r="J12" s="145"/>
      <c r="K12" s="145"/>
      <c r="L12" s="186" t="s">
        <v>382</v>
      </c>
      <c r="M12" s="211"/>
      <c r="N12" s="211"/>
      <c r="O12" s="211"/>
      <c r="R12" s="70">
        <f>G12</f>
        <v>60000</v>
      </c>
      <c r="U12" s="120">
        <f t="shared" si="0"/>
        <v>60000</v>
      </c>
      <c r="V12" s="190" t="s">
        <v>309</v>
      </c>
    </row>
    <row r="13" spans="1:22" ht="46.5">
      <c r="A13" s="191"/>
      <c r="B13" s="192" t="s">
        <v>499</v>
      </c>
      <c r="C13" s="192" t="s">
        <v>502</v>
      </c>
      <c r="D13" s="713"/>
      <c r="E13" s="126"/>
      <c r="F13" s="126"/>
      <c r="G13" s="193"/>
      <c r="H13" s="126"/>
      <c r="I13" s="126"/>
      <c r="J13" s="126"/>
      <c r="K13" s="126"/>
      <c r="L13" s="126"/>
      <c r="M13" s="7"/>
      <c r="N13" s="7"/>
      <c r="O13" s="7"/>
      <c r="U13" s="120">
        <f t="shared" si="0"/>
        <v>0</v>
      </c>
      <c r="V13" s="194"/>
    </row>
    <row r="14" spans="1:22" ht="69.75">
      <c r="A14" s="195"/>
      <c r="B14" s="196" t="s">
        <v>500</v>
      </c>
      <c r="C14" s="196" t="s">
        <v>503</v>
      </c>
      <c r="D14" s="708"/>
      <c r="E14" s="150"/>
      <c r="F14" s="150"/>
      <c r="G14" s="197"/>
      <c r="H14" s="150"/>
      <c r="I14" s="150"/>
      <c r="J14" s="150"/>
      <c r="K14" s="150"/>
      <c r="L14" s="150"/>
      <c r="M14" s="7"/>
      <c r="N14" s="7"/>
      <c r="O14" s="7"/>
      <c r="U14" s="120">
        <f t="shared" si="0"/>
        <v>0</v>
      </c>
      <c r="V14" s="194"/>
    </row>
    <row r="15" spans="1:22" ht="69.75">
      <c r="A15" s="195"/>
      <c r="B15" s="338" t="s">
        <v>501</v>
      </c>
      <c r="C15" s="338" t="s">
        <v>504</v>
      </c>
      <c r="D15" s="708"/>
      <c r="E15" s="150"/>
      <c r="F15" s="150"/>
      <c r="G15" s="197"/>
      <c r="H15" s="150"/>
      <c r="I15" s="150"/>
      <c r="J15" s="150"/>
      <c r="K15" s="150"/>
      <c r="L15" s="150"/>
      <c r="M15" s="7"/>
      <c r="N15" s="7"/>
      <c r="O15" s="7"/>
      <c r="U15" s="120">
        <f t="shared" si="0"/>
        <v>0</v>
      </c>
      <c r="V15" s="198"/>
    </row>
    <row r="16" spans="1:22" ht="117" thickBot="1">
      <c r="A16" s="185">
        <v>4</v>
      </c>
      <c r="B16" s="141" t="s">
        <v>505</v>
      </c>
      <c r="C16" s="141" t="s">
        <v>392</v>
      </c>
      <c r="D16" s="322"/>
      <c r="E16" s="140">
        <v>60000</v>
      </c>
      <c r="F16" s="6"/>
      <c r="G16" s="184">
        <v>60000</v>
      </c>
      <c r="H16" s="6"/>
      <c r="I16" s="6"/>
      <c r="J16" s="6"/>
      <c r="K16" s="6"/>
      <c r="L16" s="142" t="s">
        <v>382</v>
      </c>
      <c r="M16" s="212"/>
      <c r="N16" s="212"/>
      <c r="O16" s="212"/>
      <c r="R16" s="70">
        <f>G16</f>
        <v>60000</v>
      </c>
      <c r="U16" s="120">
        <f t="shared" si="0"/>
        <v>60000</v>
      </c>
      <c r="V16" s="199" t="s">
        <v>309</v>
      </c>
    </row>
    <row r="17" spans="1:22" s="201" customFormat="1" ht="46.5">
      <c r="A17" s="93">
        <v>5</v>
      </c>
      <c r="B17" s="91" t="s">
        <v>506</v>
      </c>
      <c r="C17" s="128" t="s">
        <v>507</v>
      </c>
      <c r="D17" s="127" t="s">
        <v>436</v>
      </c>
      <c r="E17" s="129">
        <v>40</v>
      </c>
      <c r="F17" s="130" t="s">
        <v>416</v>
      </c>
      <c r="G17" s="216">
        <v>60000</v>
      </c>
      <c r="H17" s="155"/>
      <c r="I17" s="155"/>
      <c r="J17" s="155"/>
      <c r="K17" s="155"/>
      <c r="L17" s="93" t="s">
        <v>437</v>
      </c>
      <c r="M17" s="213"/>
      <c r="N17" s="213"/>
      <c r="O17" s="217"/>
      <c r="R17" s="70">
        <f>G17</f>
        <v>60000</v>
      </c>
      <c r="U17" s="120">
        <f t="shared" si="0"/>
        <v>60000</v>
      </c>
      <c r="V17" s="200" t="s">
        <v>309</v>
      </c>
    </row>
    <row r="18" spans="1:22" s="201" customFormat="1" ht="116.25">
      <c r="A18" s="93"/>
      <c r="B18" s="91"/>
      <c r="C18" s="97" t="s">
        <v>438</v>
      </c>
      <c r="D18" s="96" t="s">
        <v>439</v>
      </c>
      <c r="E18" s="98">
        <v>80</v>
      </c>
      <c r="F18" s="99" t="s">
        <v>416</v>
      </c>
      <c r="G18" s="98" t="s">
        <v>423</v>
      </c>
      <c r="H18" s="93"/>
      <c r="I18" s="93"/>
      <c r="J18" s="93"/>
      <c r="K18" s="93"/>
      <c r="L18" s="155"/>
      <c r="M18" s="156"/>
      <c r="N18" s="156"/>
      <c r="O18" s="156"/>
      <c r="U18" s="120">
        <f t="shared" si="0"/>
        <v>0</v>
      </c>
      <c r="V18" s="202"/>
    </row>
    <row r="19" spans="1:22" s="201" customFormat="1" ht="69.75">
      <c r="A19" s="93"/>
      <c r="B19" s="91"/>
      <c r="C19" s="97" t="s">
        <v>440</v>
      </c>
      <c r="D19" s="96" t="s">
        <v>441</v>
      </c>
      <c r="E19" s="98">
        <v>85</v>
      </c>
      <c r="F19" s="99" t="s">
        <v>442</v>
      </c>
      <c r="G19" s="203" t="s">
        <v>308</v>
      </c>
      <c r="H19" s="93"/>
      <c r="I19" s="93"/>
      <c r="J19" s="93"/>
      <c r="K19" s="93"/>
      <c r="L19" s="93"/>
      <c r="M19" s="213"/>
      <c r="N19" s="213"/>
      <c r="O19" s="213"/>
      <c r="U19" s="120">
        <f t="shared" si="0"/>
        <v>0</v>
      </c>
      <c r="V19" s="202"/>
    </row>
    <row r="20" spans="1:22" s="201" customFormat="1" ht="93">
      <c r="A20" s="162"/>
      <c r="B20" s="163"/>
      <c r="C20" s="164" t="s">
        <v>443</v>
      </c>
      <c r="D20" s="218" t="s">
        <v>444</v>
      </c>
      <c r="E20" s="165">
        <v>40</v>
      </c>
      <c r="F20" s="166" t="s">
        <v>416</v>
      </c>
      <c r="G20" s="168" t="s">
        <v>445</v>
      </c>
      <c r="H20" s="162"/>
      <c r="I20" s="162"/>
      <c r="J20" s="162"/>
      <c r="K20" s="162"/>
      <c r="L20" s="162"/>
      <c r="M20" s="213"/>
      <c r="N20" s="213"/>
      <c r="O20" s="213"/>
      <c r="U20" s="120">
        <f t="shared" si="0"/>
        <v>0</v>
      </c>
      <c r="V20" s="109"/>
    </row>
    <row r="21" spans="1:22" s="201" customFormat="1" ht="69.75">
      <c r="A21" s="93"/>
      <c r="B21" s="91"/>
      <c r="C21" s="127" t="s">
        <v>508</v>
      </c>
      <c r="D21" s="127" t="s">
        <v>446</v>
      </c>
      <c r="E21" s="129">
        <v>40</v>
      </c>
      <c r="F21" s="130" t="s">
        <v>416</v>
      </c>
      <c r="G21" s="349">
        <v>87500</v>
      </c>
      <c r="H21" s="93"/>
      <c r="I21" s="93"/>
      <c r="J21" s="93"/>
      <c r="K21" s="93"/>
      <c r="L21" s="93"/>
      <c r="M21" s="213"/>
      <c r="N21" s="213"/>
      <c r="O21" s="213"/>
      <c r="R21" s="70">
        <f>G21</f>
        <v>87500</v>
      </c>
      <c r="U21" s="120">
        <f t="shared" si="0"/>
        <v>87500</v>
      </c>
      <c r="V21" s="109" t="s">
        <v>309</v>
      </c>
    </row>
    <row r="22" spans="1:22" s="201" customFormat="1" ht="47.25" thickBot="1">
      <c r="A22" s="162"/>
      <c r="B22" s="163"/>
      <c r="C22" s="218"/>
      <c r="D22" s="218" t="s">
        <v>447</v>
      </c>
      <c r="E22" s="165">
        <v>54</v>
      </c>
      <c r="F22" s="166" t="s">
        <v>416</v>
      </c>
      <c r="G22" s="168" t="s">
        <v>308</v>
      </c>
      <c r="H22" s="162"/>
      <c r="I22" s="162"/>
      <c r="J22" s="162"/>
      <c r="K22" s="162"/>
      <c r="L22" s="162"/>
      <c r="M22" s="213"/>
      <c r="N22" s="213"/>
      <c r="O22" s="213"/>
      <c r="U22" s="120">
        <f t="shared" si="0"/>
        <v>0</v>
      </c>
      <c r="V22" s="204"/>
    </row>
    <row r="23" spans="1:22" s="201" customFormat="1" ht="255.75">
      <c r="A23" s="93">
        <v>6</v>
      </c>
      <c r="B23" s="91" t="s">
        <v>566</v>
      </c>
      <c r="C23" s="172" t="s">
        <v>510</v>
      </c>
      <c r="D23" s="91" t="s">
        <v>509</v>
      </c>
      <c r="E23" s="93" t="s">
        <v>448</v>
      </c>
      <c r="F23" s="170" t="s">
        <v>416</v>
      </c>
      <c r="G23" s="171">
        <v>20000</v>
      </c>
      <c r="H23" s="93"/>
      <c r="I23" s="93"/>
      <c r="J23" s="93"/>
      <c r="K23" s="93"/>
      <c r="L23" s="91" t="s">
        <v>437</v>
      </c>
      <c r="M23" s="213"/>
      <c r="N23" s="213"/>
      <c r="O23" s="213"/>
      <c r="R23" s="70">
        <f>G23</f>
        <v>20000</v>
      </c>
      <c r="U23" s="120">
        <f t="shared" si="0"/>
        <v>20000</v>
      </c>
      <c r="V23" s="104" t="s">
        <v>309</v>
      </c>
    </row>
    <row r="24" spans="1:22" s="201" customFormat="1" ht="140.25" thickBot="1">
      <c r="A24" s="162"/>
      <c r="B24" s="215" t="s">
        <v>567</v>
      </c>
      <c r="C24" s="163"/>
      <c r="D24" s="175"/>
      <c r="E24" s="175"/>
      <c r="F24" s="175"/>
      <c r="G24" s="175"/>
      <c r="H24" s="175"/>
      <c r="I24" s="175"/>
      <c r="J24" s="175"/>
      <c r="K24" s="175"/>
      <c r="L24" s="162"/>
      <c r="M24" s="213"/>
      <c r="N24" s="213"/>
      <c r="O24" s="213"/>
      <c r="U24" s="120">
        <f t="shared" si="0"/>
        <v>0</v>
      </c>
      <c r="V24" s="205"/>
    </row>
    <row r="25" spans="7:22" ht="25.5">
      <c r="G25" s="206">
        <f>SUM(G10:G24)</f>
        <v>637500</v>
      </c>
      <c r="M25" s="120">
        <f>SUM(M10:M24)</f>
        <v>0</v>
      </c>
      <c r="N25" s="120">
        <f aca="true" t="shared" si="1" ref="N25:U25">SUM(N10:N24)</f>
        <v>0</v>
      </c>
      <c r="O25" s="120">
        <f t="shared" si="1"/>
        <v>0</v>
      </c>
      <c r="P25" s="120">
        <f t="shared" si="1"/>
        <v>0</v>
      </c>
      <c r="Q25" s="120">
        <f t="shared" si="1"/>
        <v>0</v>
      </c>
      <c r="R25" s="120">
        <f t="shared" si="1"/>
        <v>637500</v>
      </c>
      <c r="S25" s="120">
        <f t="shared" si="1"/>
        <v>0</v>
      </c>
      <c r="T25" s="120">
        <f t="shared" si="1"/>
        <v>0</v>
      </c>
      <c r="U25" s="122">
        <f t="shared" si="1"/>
        <v>637500</v>
      </c>
      <c r="V25" s="116"/>
    </row>
    <row r="26" ht="23.25">
      <c r="U26" s="214">
        <f>U25-G25</f>
        <v>0</v>
      </c>
    </row>
  </sheetData>
  <sheetProtection/>
  <mergeCells count="17">
    <mergeCell ref="A1:L1"/>
    <mergeCell ref="A2:L2"/>
    <mergeCell ref="A3:L3"/>
    <mergeCell ref="G7:G9"/>
    <mergeCell ref="H7:K7"/>
    <mergeCell ref="L7:L9"/>
    <mergeCell ref="A7:A9"/>
    <mergeCell ref="M7:U7"/>
    <mergeCell ref="N8:Q8"/>
    <mergeCell ref="A5:L5"/>
    <mergeCell ref="A6:L6"/>
    <mergeCell ref="A4:L4"/>
    <mergeCell ref="B7:B9"/>
    <mergeCell ref="C7:C9"/>
    <mergeCell ref="D7:D9"/>
    <mergeCell ref="E7:E9"/>
    <mergeCell ref="F7:F9"/>
  </mergeCells>
  <printOptions horizontalCentered="1"/>
  <pageMargins left="0" right="0" top="0.7874015748031497" bottom="0.3937007874015748" header="0.1968503937007874" footer="0.1968503937007874"/>
  <pageSetup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dimension ref="A1:V25"/>
  <sheetViews>
    <sheetView zoomScale="80" zoomScaleNormal="80" zoomScalePageLayoutView="0" workbookViewId="0" topLeftCell="A1">
      <pane ySplit="9" topLeftCell="A10" activePane="bottomLeft" state="frozen"/>
      <selection pane="topLeft" activeCell="A1" sqref="A1"/>
      <selection pane="bottomLeft" activeCell="P11" sqref="P11"/>
    </sheetView>
  </sheetViews>
  <sheetFormatPr defaultColWidth="9.140625" defaultRowHeight="15"/>
  <cols>
    <col min="1" max="1" width="5.28125" style="4" customWidth="1"/>
    <col min="2" max="2" width="28.57421875" style="4" customWidth="1"/>
    <col min="3" max="3" width="37.140625" style="4" customWidth="1"/>
    <col min="4" max="4" width="23.140625" style="4" customWidth="1"/>
    <col min="5" max="5" width="9.00390625" style="4" customWidth="1"/>
    <col min="6" max="6" width="10.421875" style="4" customWidth="1"/>
    <col min="7" max="7" width="11.00390625" style="4" customWidth="1"/>
    <col min="8" max="11" width="8.421875" style="4" bestFit="1" customWidth="1"/>
    <col min="12" max="12" width="10.00390625" style="4" bestFit="1" customWidth="1"/>
    <col min="13" max="13" width="4.8515625" style="4" bestFit="1" customWidth="1"/>
    <col min="14" max="14" width="5.28125" style="4" bestFit="1" customWidth="1"/>
    <col min="15" max="15" width="12.57421875" style="4" bestFit="1" customWidth="1"/>
    <col min="16" max="16" width="13.140625" style="4" bestFit="1" customWidth="1"/>
    <col min="17" max="17" width="4.421875" style="4" bestFit="1" customWidth="1"/>
    <col min="18" max="18" width="8.421875" style="4" bestFit="1" customWidth="1"/>
    <col min="19" max="19" width="4.8515625" style="4" bestFit="1" customWidth="1"/>
    <col min="20" max="20" width="4.421875" style="4" bestFit="1" customWidth="1"/>
    <col min="21" max="21" width="8.421875" style="4" bestFit="1" customWidth="1"/>
    <col min="22" max="22" width="7.57421875" style="115" customWidth="1"/>
    <col min="23" max="16384" width="9.00390625" style="4" customWidth="1"/>
  </cols>
  <sheetData>
    <row r="1" spans="1:22" ht="23.25">
      <c r="A1" s="788" t="s">
        <v>555</v>
      </c>
      <c r="B1" s="788"/>
      <c r="C1" s="788"/>
      <c r="D1" s="788"/>
      <c r="E1" s="788"/>
      <c r="F1" s="788"/>
      <c r="G1" s="788"/>
      <c r="H1" s="788"/>
      <c r="I1" s="788"/>
      <c r="J1" s="788"/>
      <c r="K1" s="788"/>
      <c r="L1" s="788"/>
      <c r="M1" s="4" t="s">
        <v>564</v>
      </c>
      <c r="N1" s="207"/>
      <c r="O1" s="207"/>
      <c r="P1" s="179"/>
      <c r="Q1" s="179"/>
      <c r="R1" s="179"/>
      <c r="S1" s="179"/>
      <c r="T1" s="179"/>
      <c r="U1" s="179"/>
      <c r="V1" s="20"/>
    </row>
    <row r="2" spans="1:22" ht="23.25">
      <c r="A2" s="780" t="s">
        <v>556</v>
      </c>
      <c r="B2" s="780"/>
      <c r="C2" s="780"/>
      <c r="D2" s="780"/>
      <c r="E2" s="780"/>
      <c r="F2" s="780"/>
      <c r="G2" s="780"/>
      <c r="H2" s="780"/>
      <c r="I2" s="780"/>
      <c r="J2" s="780"/>
      <c r="K2" s="780"/>
      <c r="L2" s="780"/>
      <c r="M2" s="4" t="s">
        <v>158</v>
      </c>
      <c r="N2" s="208"/>
      <c r="O2" s="208"/>
      <c r="P2" s="179"/>
      <c r="Q2" s="179"/>
      <c r="R2" s="179"/>
      <c r="S2" s="179"/>
      <c r="T2" s="179"/>
      <c r="U2" s="179"/>
      <c r="V2" s="69"/>
    </row>
    <row r="3" spans="1:22" ht="23.25">
      <c r="A3" s="782" t="s">
        <v>557</v>
      </c>
      <c r="B3" s="782"/>
      <c r="C3" s="782"/>
      <c r="D3" s="782"/>
      <c r="E3" s="782"/>
      <c r="F3" s="782"/>
      <c r="G3" s="782"/>
      <c r="H3" s="782"/>
      <c r="I3" s="782"/>
      <c r="J3" s="782"/>
      <c r="K3" s="782"/>
      <c r="L3" s="782"/>
      <c r="N3" s="208"/>
      <c r="O3" s="208"/>
      <c r="P3" s="179"/>
      <c r="Q3" s="179"/>
      <c r="R3" s="179"/>
      <c r="S3" s="179"/>
      <c r="T3" s="179"/>
      <c r="U3" s="179"/>
      <c r="V3" s="69"/>
    </row>
    <row r="4" spans="1:22" ht="23.25">
      <c r="A4" s="780" t="s">
        <v>630</v>
      </c>
      <c r="B4" s="780"/>
      <c r="C4" s="780"/>
      <c r="D4" s="780"/>
      <c r="E4" s="780"/>
      <c r="F4" s="780"/>
      <c r="G4" s="780"/>
      <c r="H4" s="780"/>
      <c r="I4" s="780"/>
      <c r="J4" s="780"/>
      <c r="K4" s="780"/>
      <c r="L4" s="780"/>
      <c r="N4" s="208"/>
      <c r="O4" s="208"/>
      <c r="P4" s="179"/>
      <c r="Q4" s="179"/>
      <c r="R4" s="179"/>
      <c r="S4" s="179"/>
      <c r="T4" s="179"/>
      <c r="U4" s="179"/>
      <c r="V4" s="69"/>
    </row>
    <row r="5" spans="1:22" ht="23.25">
      <c r="A5" s="782" t="s">
        <v>559</v>
      </c>
      <c r="B5" s="782"/>
      <c r="C5" s="782"/>
      <c r="D5" s="782"/>
      <c r="E5" s="782"/>
      <c r="F5" s="782"/>
      <c r="G5" s="782"/>
      <c r="H5" s="782"/>
      <c r="I5" s="782"/>
      <c r="J5" s="782"/>
      <c r="K5" s="782"/>
      <c r="L5" s="782"/>
      <c r="M5" s="208"/>
      <c r="N5" s="208"/>
      <c r="O5" s="208"/>
      <c r="P5" s="179"/>
      <c r="Q5" s="179"/>
      <c r="R5" s="179"/>
      <c r="S5" s="179"/>
      <c r="T5" s="179"/>
      <c r="U5" s="179"/>
      <c r="V5" s="69"/>
    </row>
    <row r="6" spans="1:22" ht="23.25">
      <c r="A6" s="780" t="s">
        <v>560</v>
      </c>
      <c r="B6" s="780"/>
      <c r="C6" s="780"/>
      <c r="D6" s="780"/>
      <c r="E6" s="780"/>
      <c r="F6" s="780"/>
      <c r="G6" s="780"/>
      <c r="H6" s="780"/>
      <c r="I6" s="780"/>
      <c r="J6" s="780"/>
      <c r="K6" s="780"/>
      <c r="L6" s="780"/>
      <c r="M6" s="208"/>
      <c r="N6" s="208"/>
      <c r="O6" s="208"/>
      <c r="P6" s="179"/>
      <c r="Q6" s="179"/>
      <c r="R6" s="179"/>
      <c r="S6" s="179"/>
      <c r="T6" s="179"/>
      <c r="U6" s="179"/>
      <c r="V6" s="69"/>
    </row>
    <row r="7" spans="1:22" ht="23.25">
      <c r="A7" s="791" t="s">
        <v>2</v>
      </c>
      <c r="B7" s="791" t="s">
        <v>3</v>
      </c>
      <c r="C7" s="791" t="s">
        <v>4</v>
      </c>
      <c r="D7" s="791" t="s">
        <v>0</v>
      </c>
      <c r="E7" s="791" t="s">
        <v>5</v>
      </c>
      <c r="F7" s="791" t="s">
        <v>6</v>
      </c>
      <c r="G7" s="791" t="s">
        <v>17</v>
      </c>
      <c r="H7" s="791" t="s">
        <v>7</v>
      </c>
      <c r="I7" s="791"/>
      <c r="J7" s="791"/>
      <c r="K7" s="791"/>
      <c r="L7" s="791" t="s">
        <v>8</v>
      </c>
      <c r="M7" s="778" t="s">
        <v>376</v>
      </c>
      <c r="N7" s="779"/>
      <c r="O7" s="779"/>
      <c r="P7" s="779"/>
      <c r="Q7" s="779"/>
      <c r="R7" s="779"/>
      <c r="S7" s="779"/>
      <c r="T7" s="779"/>
      <c r="U7" s="779"/>
      <c r="V7" s="69"/>
    </row>
    <row r="8" spans="1:22" ht="23.25">
      <c r="A8" s="791"/>
      <c r="B8" s="791"/>
      <c r="C8" s="791"/>
      <c r="D8" s="791"/>
      <c r="E8" s="791"/>
      <c r="F8" s="791"/>
      <c r="G8" s="791"/>
      <c r="H8" s="258" t="s">
        <v>9</v>
      </c>
      <c r="I8" s="258" t="s">
        <v>10</v>
      </c>
      <c r="J8" s="258" t="s">
        <v>11</v>
      </c>
      <c r="K8" s="258" t="s">
        <v>12</v>
      </c>
      <c r="L8" s="791"/>
      <c r="M8" s="118" t="s">
        <v>377</v>
      </c>
      <c r="N8" s="779" t="s">
        <v>378</v>
      </c>
      <c r="O8" s="779"/>
      <c r="P8" s="779"/>
      <c r="Q8" s="779"/>
      <c r="R8" s="118" t="s">
        <v>309</v>
      </c>
      <c r="S8" s="118" t="s">
        <v>372</v>
      </c>
      <c r="T8" s="118" t="s">
        <v>379</v>
      </c>
      <c r="U8" s="118" t="s">
        <v>380</v>
      </c>
      <c r="V8" s="69"/>
    </row>
    <row r="9" spans="1:22" ht="24" thickBot="1">
      <c r="A9" s="791"/>
      <c r="B9" s="791"/>
      <c r="C9" s="791"/>
      <c r="D9" s="791"/>
      <c r="E9" s="791"/>
      <c r="F9" s="791"/>
      <c r="G9" s="791"/>
      <c r="H9" s="258" t="s">
        <v>13</v>
      </c>
      <c r="I9" s="258" t="s">
        <v>14</v>
      </c>
      <c r="J9" s="258" t="s">
        <v>15</v>
      </c>
      <c r="K9" s="258" t="s">
        <v>16</v>
      </c>
      <c r="L9" s="791"/>
      <c r="M9" s="13"/>
      <c r="N9" s="114" t="s">
        <v>551</v>
      </c>
      <c r="O9" s="119" t="s">
        <v>552</v>
      </c>
      <c r="P9" s="119" t="s">
        <v>553</v>
      </c>
      <c r="Q9" s="119" t="s">
        <v>554</v>
      </c>
      <c r="R9" s="13"/>
      <c r="S9" s="13"/>
      <c r="T9" s="13"/>
      <c r="U9" s="13"/>
      <c r="V9" s="69"/>
    </row>
    <row r="10" spans="1:22" ht="117" thickBot="1">
      <c r="A10" s="139">
        <v>1</v>
      </c>
      <c r="B10" s="152" t="s">
        <v>516</v>
      </c>
      <c r="C10" s="152" t="s">
        <v>517</v>
      </c>
      <c r="D10" s="712"/>
      <c r="E10" s="3"/>
      <c r="F10" s="3"/>
      <c r="G10" s="234">
        <v>79900</v>
      </c>
      <c r="H10" s="153"/>
      <c r="I10" s="139"/>
      <c r="J10" s="139"/>
      <c r="K10" s="139"/>
      <c r="L10" s="153" t="s">
        <v>383</v>
      </c>
      <c r="M10" s="210"/>
      <c r="N10" s="210"/>
      <c r="O10" s="210"/>
      <c r="P10" s="179"/>
      <c r="Q10" s="179"/>
      <c r="R10" s="70">
        <f>G10</f>
        <v>79900</v>
      </c>
      <c r="S10" s="179"/>
      <c r="T10" s="179"/>
      <c r="U10" s="120">
        <f aca="true" t="shared" si="0" ref="U10:U16">SUM(M10:T10)</f>
        <v>79900</v>
      </c>
      <c r="V10" s="230" t="s">
        <v>309</v>
      </c>
    </row>
    <row r="11" spans="1:22" s="68" customFormat="1" ht="93">
      <c r="A11" s="81">
        <v>2</v>
      </c>
      <c r="B11" s="152" t="s">
        <v>518</v>
      </c>
      <c r="C11" s="152" t="s">
        <v>519</v>
      </c>
      <c r="D11" s="714"/>
      <c r="E11" s="236"/>
      <c r="F11" s="236"/>
      <c r="G11" s="237">
        <v>150000</v>
      </c>
      <c r="H11" s="238"/>
      <c r="I11" s="238"/>
      <c r="J11" s="238"/>
      <c r="K11" s="238"/>
      <c r="L11" s="153" t="s">
        <v>383</v>
      </c>
      <c r="M11" s="233"/>
      <c r="N11" s="233"/>
      <c r="O11" s="233"/>
      <c r="R11" s="70">
        <f>G11</f>
        <v>150000</v>
      </c>
      <c r="U11" s="120">
        <f t="shared" si="0"/>
        <v>150000</v>
      </c>
      <c r="V11" s="83" t="s">
        <v>309</v>
      </c>
    </row>
    <row r="12" spans="1:22" s="95" customFormat="1" ht="93">
      <c r="A12" s="131">
        <v>3</v>
      </c>
      <c r="B12" s="239" t="s">
        <v>571</v>
      </c>
      <c r="C12" s="132" t="s">
        <v>453</v>
      </c>
      <c r="D12" s="132" t="s">
        <v>454</v>
      </c>
      <c r="E12" s="131" t="s">
        <v>455</v>
      </c>
      <c r="F12" s="131" t="s">
        <v>416</v>
      </c>
      <c r="G12" s="240" t="s">
        <v>445</v>
      </c>
      <c r="H12" s="138"/>
      <c r="I12" s="138"/>
      <c r="J12" s="138"/>
      <c r="K12" s="138"/>
      <c r="L12" s="131" t="s">
        <v>456</v>
      </c>
      <c r="M12" s="213"/>
      <c r="N12" s="213"/>
      <c r="O12" s="213"/>
      <c r="U12" s="120">
        <f t="shared" si="0"/>
        <v>0</v>
      </c>
      <c r="V12" s="183"/>
    </row>
    <row r="13" spans="1:22" s="95" customFormat="1" ht="23.25">
      <c r="A13" s="794">
        <v>4</v>
      </c>
      <c r="B13" s="793" t="s">
        <v>457</v>
      </c>
      <c r="C13" s="795" t="s">
        <v>458</v>
      </c>
      <c r="D13" s="795" t="s">
        <v>459</v>
      </c>
      <c r="E13" s="794" t="s">
        <v>460</v>
      </c>
      <c r="F13" s="794" t="s">
        <v>416</v>
      </c>
      <c r="G13" s="797" t="s">
        <v>308</v>
      </c>
      <c r="H13" s="792"/>
      <c r="I13" s="792"/>
      <c r="J13" s="792"/>
      <c r="K13" s="792"/>
      <c r="L13" s="794" t="s">
        <v>417</v>
      </c>
      <c r="M13" s="213"/>
      <c r="N13" s="213"/>
      <c r="O13" s="213"/>
      <c r="U13" s="120">
        <f t="shared" si="0"/>
        <v>0</v>
      </c>
      <c r="V13" s="231"/>
    </row>
    <row r="14" spans="1:22" s="95" customFormat="1" ht="23.25">
      <c r="A14" s="794"/>
      <c r="B14" s="793"/>
      <c r="C14" s="795"/>
      <c r="D14" s="795"/>
      <c r="E14" s="794"/>
      <c r="F14" s="794"/>
      <c r="G14" s="797"/>
      <c r="H14" s="792"/>
      <c r="I14" s="792"/>
      <c r="J14" s="792"/>
      <c r="K14" s="792"/>
      <c r="L14" s="794"/>
      <c r="M14" s="213"/>
      <c r="N14" s="213"/>
      <c r="O14" s="213"/>
      <c r="U14" s="120">
        <f t="shared" si="0"/>
        <v>0</v>
      </c>
      <c r="V14" s="231"/>
    </row>
    <row r="15" spans="1:22" s="95" customFormat="1" ht="23.25">
      <c r="A15" s="794"/>
      <c r="B15" s="793"/>
      <c r="C15" s="795"/>
      <c r="D15" s="795"/>
      <c r="E15" s="794"/>
      <c r="F15" s="794"/>
      <c r="G15" s="797"/>
      <c r="H15" s="792"/>
      <c r="I15" s="792"/>
      <c r="J15" s="792"/>
      <c r="K15" s="792"/>
      <c r="L15" s="794"/>
      <c r="M15" s="213"/>
      <c r="N15" s="213"/>
      <c r="O15" s="213"/>
      <c r="U15" s="120">
        <f t="shared" si="0"/>
        <v>0</v>
      </c>
      <c r="V15" s="231"/>
    </row>
    <row r="16" spans="1:22" s="95" customFormat="1" ht="24" thickBot="1">
      <c r="A16" s="794"/>
      <c r="B16" s="793"/>
      <c r="C16" s="795"/>
      <c r="D16" s="795"/>
      <c r="E16" s="794"/>
      <c r="F16" s="794"/>
      <c r="G16" s="797"/>
      <c r="H16" s="792"/>
      <c r="I16" s="792"/>
      <c r="J16" s="792"/>
      <c r="K16" s="792"/>
      <c r="L16" s="794"/>
      <c r="M16" s="213"/>
      <c r="N16" s="213"/>
      <c r="O16" s="213"/>
      <c r="U16" s="120">
        <f t="shared" si="0"/>
        <v>0</v>
      </c>
      <c r="V16" s="232"/>
    </row>
    <row r="17" spans="2:22" ht="25.5">
      <c r="B17" s="228"/>
      <c r="G17" s="241">
        <f>SUM(G10:G16)</f>
        <v>229900</v>
      </c>
      <c r="H17" s="796"/>
      <c r="I17" s="796"/>
      <c r="J17" s="796"/>
      <c r="K17" s="796"/>
      <c r="M17" s="120">
        <f>SUM(M10:M16)</f>
        <v>0</v>
      </c>
      <c r="N17" s="120">
        <f aca="true" t="shared" si="1" ref="N17:U17">SUM(N10:N16)</f>
        <v>0</v>
      </c>
      <c r="O17" s="120">
        <f t="shared" si="1"/>
        <v>0</v>
      </c>
      <c r="P17" s="120">
        <f t="shared" si="1"/>
        <v>0</v>
      </c>
      <c r="Q17" s="120">
        <f t="shared" si="1"/>
        <v>0</v>
      </c>
      <c r="R17" s="120">
        <f t="shared" si="1"/>
        <v>229900</v>
      </c>
      <c r="S17" s="120">
        <f t="shared" si="1"/>
        <v>0</v>
      </c>
      <c r="T17" s="120">
        <f t="shared" si="1"/>
        <v>0</v>
      </c>
      <c r="U17" s="122">
        <f t="shared" si="1"/>
        <v>229900</v>
      </c>
      <c r="V17" s="116"/>
    </row>
    <row r="18" spans="2:21" ht="23.25">
      <c r="B18" s="228"/>
      <c r="U18" s="123">
        <f>U17-G17</f>
        <v>0</v>
      </c>
    </row>
    <row r="19" ht="23.25">
      <c r="B19" s="229"/>
    </row>
    <row r="20" ht="23.25">
      <c r="B20" s="229"/>
    </row>
    <row r="21" ht="23.25">
      <c r="B21" s="229"/>
    </row>
    <row r="22" ht="23.25">
      <c r="B22" s="229"/>
    </row>
    <row r="23" ht="23.25">
      <c r="B23" s="229"/>
    </row>
    <row r="24" ht="23.25">
      <c r="B24" s="229"/>
    </row>
    <row r="25" ht="23.25">
      <c r="B25" s="229"/>
    </row>
  </sheetData>
  <sheetProtection/>
  <mergeCells count="30">
    <mergeCell ref="E7:E9"/>
    <mergeCell ref="F7:F9"/>
    <mergeCell ref="L7:L9"/>
    <mergeCell ref="L13:L16"/>
    <mergeCell ref="H17:K17"/>
    <mergeCell ref="A7:A9"/>
    <mergeCell ref="B7:B9"/>
    <mergeCell ref="C7:C9"/>
    <mergeCell ref="D7:D9"/>
    <mergeCell ref="G13:G16"/>
    <mergeCell ref="H13:H16"/>
    <mergeCell ref="I13:I16"/>
    <mergeCell ref="J13:J16"/>
    <mergeCell ref="K13:K16"/>
    <mergeCell ref="B13:B16"/>
    <mergeCell ref="A13:A16"/>
    <mergeCell ref="C13:C16"/>
    <mergeCell ref="D13:D16"/>
    <mergeCell ref="E13:E16"/>
    <mergeCell ref="F13:F16"/>
    <mergeCell ref="M7:U7"/>
    <mergeCell ref="N8:Q8"/>
    <mergeCell ref="A1:L1"/>
    <mergeCell ref="A2:L2"/>
    <mergeCell ref="A3:L3"/>
    <mergeCell ref="A5:L5"/>
    <mergeCell ref="A6:L6"/>
    <mergeCell ref="A4:L4"/>
    <mergeCell ref="G7:G9"/>
    <mergeCell ref="H7:K7"/>
  </mergeCells>
  <printOptions horizontalCentered="1"/>
  <pageMargins left="0" right="0" top="0.7874015748031497" bottom="0" header="0.1968503937007874" footer="0.1968503937007874"/>
  <pageSetup orientation="landscape" paperSize="9" scale="80" r:id="rId1"/>
</worksheet>
</file>

<file path=xl/worksheets/sheet7.xml><?xml version="1.0" encoding="utf-8"?>
<worksheet xmlns="http://schemas.openxmlformats.org/spreadsheetml/2006/main" xmlns:r="http://schemas.openxmlformats.org/officeDocument/2006/relationships">
  <dimension ref="A1:V24"/>
  <sheetViews>
    <sheetView zoomScale="80" zoomScaleNormal="80" zoomScalePageLayoutView="0" workbookViewId="0" topLeftCell="A1">
      <pane ySplit="9" topLeftCell="A10" activePane="bottomLeft" state="frozen"/>
      <selection pane="topLeft" activeCell="A1" sqref="A1"/>
      <selection pane="bottomLeft" activeCell="G15" sqref="G15"/>
    </sheetView>
  </sheetViews>
  <sheetFormatPr defaultColWidth="9.140625" defaultRowHeight="15"/>
  <cols>
    <col min="1" max="1" width="5.28125" style="4" customWidth="1"/>
    <col min="2" max="2" width="48.421875" style="4" customWidth="1"/>
    <col min="3" max="3" width="16.421875" style="4" bestFit="1" customWidth="1"/>
    <col min="4" max="4" width="16.28125" style="4" customWidth="1"/>
    <col min="5" max="5" width="11.57421875" style="4" customWidth="1"/>
    <col min="6" max="6" width="10.421875" style="4" customWidth="1"/>
    <col min="7" max="7" width="13.00390625" style="4" bestFit="1" customWidth="1"/>
    <col min="8" max="11" width="9.00390625" style="4" customWidth="1"/>
    <col min="12" max="12" width="10.00390625" style="4" bestFit="1" customWidth="1"/>
    <col min="13" max="13" width="9.00390625" style="4" customWidth="1"/>
    <col min="14" max="14" width="5.28125" style="4" bestFit="1" customWidth="1"/>
    <col min="15" max="15" width="12.57421875" style="4" bestFit="1" customWidth="1"/>
    <col min="16" max="16" width="13.140625" style="4" bestFit="1" customWidth="1"/>
    <col min="17" max="19" width="4.8515625" style="4" bestFit="1" customWidth="1"/>
    <col min="20" max="20" width="7.421875" style="4" bestFit="1" customWidth="1"/>
    <col min="21" max="21" width="9.00390625" style="4" customWidth="1"/>
    <col min="22" max="22" width="11.00390625" style="115" customWidth="1"/>
    <col min="23" max="16384" width="9.00390625" style="4" customWidth="1"/>
  </cols>
  <sheetData>
    <row r="1" spans="1:22" ht="29.25" customHeight="1">
      <c r="A1" s="788" t="s">
        <v>555</v>
      </c>
      <c r="B1" s="788"/>
      <c r="C1" s="788"/>
      <c r="D1" s="788"/>
      <c r="E1" s="788"/>
      <c r="F1" s="788"/>
      <c r="G1" s="788"/>
      <c r="H1" s="788"/>
      <c r="I1" s="788"/>
      <c r="J1" s="788"/>
      <c r="K1" s="788"/>
      <c r="L1" s="788"/>
      <c r="M1" s="4" t="s">
        <v>564</v>
      </c>
      <c r="V1" s="20"/>
    </row>
    <row r="2" spans="1:22" ht="21" customHeight="1">
      <c r="A2" s="780" t="s">
        <v>556</v>
      </c>
      <c r="B2" s="780"/>
      <c r="C2" s="780"/>
      <c r="D2" s="780"/>
      <c r="E2" s="780"/>
      <c r="F2" s="780"/>
      <c r="G2" s="780"/>
      <c r="H2" s="780"/>
      <c r="I2" s="780"/>
      <c r="J2" s="780"/>
      <c r="K2" s="780"/>
      <c r="L2" s="780"/>
      <c r="M2" s="4" t="s">
        <v>573</v>
      </c>
      <c r="V2" s="20"/>
    </row>
    <row r="3" spans="1:22" ht="25.5" customHeight="1">
      <c r="A3" s="782" t="s">
        <v>574</v>
      </c>
      <c r="B3" s="782"/>
      <c r="C3" s="782"/>
      <c r="D3" s="782"/>
      <c r="E3" s="782"/>
      <c r="F3" s="782"/>
      <c r="G3" s="782"/>
      <c r="H3" s="782"/>
      <c r="I3" s="782"/>
      <c r="J3" s="782"/>
      <c r="K3" s="782"/>
      <c r="L3" s="782"/>
      <c r="V3" s="20"/>
    </row>
    <row r="4" spans="1:22" ht="24.75" customHeight="1">
      <c r="A4" s="782" t="s">
        <v>575</v>
      </c>
      <c r="B4" s="782"/>
      <c r="C4" s="782"/>
      <c r="D4" s="782"/>
      <c r="E4" s="782"/>
      <c r="F4" s="782"/>
      <c r="G4" s="782"/>
      <c r="H4" s="782"/>
      <c r="I4" s="782"/>
      <c r="J4" s="782"/>
      <c r="K4" s="782"/>
      <c r="L4" s="782"/>
      <c r="V4" s="20"/>
    </row>
    <row r="5" spans="1:22" ht="23.25" customHeight="1">
      <c r="A5" s="782" t="s">
        <v>559</v>
      </c>
      <c r="B5" s="782"/>
      <c r="C5" s="782"/>
      <c r="D5" s="782"/>
      <c r="E5" s="782"/>
      <c r="F5" s="782"/>
      <c r="G5" s="782"/>
      <c r="H5" s="782"/>
      <c r="I5" s="782"/>
      <c r="J5" s="782"/>
      <c r="K5" s="782"/>
      <c r="L5" s="782"/>
      <c r="V5" s="20"/>
    </row>
    <row r="6" spans="1:22" ht="23.25" customHeight="1">
      <c r="A6" s="780" t="s">
        <v>560</v>
      </c>
      <c r="B6" s="780"/>
      <c r="C6" s="780"/>
      <c r="D6" s="780"/>
      <c r="E6" s="780"/>
      <c r="F6" s="780"/>
      <c r="G6" s="780"/>
      <c r="H6" s="780"/>
      <c r="I6" s="780"/>
      <c r="J6" s="780"/>
      <c r="K6" s="780"/>
      <c r="L6" s="780"/>
      <c r="V6" s="20"/>
    </row>
    <row r="7" spans="1:22" ht="23.25">
      <c r="A7" s="791" t="s">
        <v>2</v>
      </c>
      <c r="B7" s="791" t="s">
        <v>3</v>
      </c>
      <c r="C7" s="791" t="s">
        <v>4</v>
      </c>
      <c r="D7" s="791" t="s">
        <v>0</v>
      </c>
      <c r="E7" s="791" t="s">
        <v>5</v>
      </c>
      <c r="F7" s="791" t="s">
        <v>6</v>
      </c>
      <c r="G7" s="791" t="s">
        <v>17</v>
      </c>
      <c r="H7" s="791" t="s">
        <v>7</v>
      </c>
      <c r="I7" s="791"/>
      <c r="J7" s="791"/>
      <c r="K7" s="791"/>
      <c r="L7" s="791" t="s">
        <v>8</v>
      </c>
      <c r="M7" s="778" t="s">
        <v>376</v>
      </c>
      <c r="N7" s="779"/>
      <c r="O7" s="779"/>
      <c r="P7" s="779"/>
      <c r="Q7" s="779"/>
      <c r="R7" s="779"/>
      <c r="S7" s="779"/>
      <c r="T7" s="779"/>
      <c r="U7" s="779"/>
      <c r="V7" s="20"/>
    </row>
    <row r="8" spans="1:22" ht="23.25">
      <c r="A8" s="791"/>
      <c r="B8" s="791"/>
      <c r="C8" s="791"/>
      <c r="D8" s="791"/>
      <c r="E8" s="791"/>
      <c r="F8" s="791"/>
      <c r="G8" s="791"/>
      <c r="H8" s="258" t="s">
        <v>9</v>
      </c>
      <c r="I8" s="258" t="s">
        <v>10</v>
      </c>
      <c r="J8" s="258" t="s">
        <v>11</v>
      </c>
      <c r="K8" s="258" t="s">
        <v>12</v>
      </c>
      <c r="L8" s="791"/>
      <c r="M8" s="118" t="s">
        <v>377</v>
      </c>
      <c r="N8" s="779" t="s">
        <v>378</v>
      </c>
      <c r="O8" s="779"/>
      <c r="P8" s="779"/>
      <c r="Q8" s="779"/>
      <c r="R8" s="118" t="s">
        <v>309</v>
      </c>
      <c r="S8" s="118" t="s">
        <v>372</v>
      </c>
      <c r="T8" s="118" t="s">
        <v>379</v>
      </c>
      <c r="U8" s="118" t="s">
        <v>380</v>
      </c>
      <c r="V8" s="20"/>
    </row>
    <row r="9" spans="1:22" ht="23.25">
      <c r="A9" s="791"/>
      <c r="B9" s="791"/>
      <c r="C9" s="791"/>
      <c r="D9" s="791"/>
      <c r="E9" s="791"/>
      <c r="F9" s="791"/>
      <c r="G9" s="791"/>
      <c r="H9" s="258" t="s">
        <v>13</v>
      </c>
      <c r="I9" s="258" t="s">
        <v>14</v>
      </c>
      <c r="J9" s="258" t="s">
        <v>15</v>
      </c>
      <c r="K9" s="258" t="s">
        <v>16</v>
      </c>
      <c r="L9" s="791"/>
      <c r="M9" s="13"/>
      <c r="N9" s="114" t="s">
        <v>551</v>
      </c>
      <c r="O9" s="119" t="s">
        <v>552</v>
      </c>
      <c r="P9" s="119" t="s">
        <v>553</v>
      </c>
      <c r="Q9" s="119" t="s">
        <v>554</v>
      </c>
      <c r="R9" s="13"/>
      <c r="S9" s="13"/>
      <c r="T9" s="13"/>
      <c r="U9" s="13"/>
      <c r="V9" s="20"/>
    </row>
    <row r="10" spans="1:22" s="95" customFormat="1" ht="46.5">
      <c r="A10" s="151">
        <v>1</v>
      </c>
      <c r="B10" s="3" t="s">
        <v>576</v>
      </c>
      <c r="C10" s="3" t="s">
        <v>589</v>
      </c>
      <c r="D10" s="709"/>
      <c r="E10" s="151"/>
      <c r="F10" s="134"/>
      <c r="G10" s="242">
        <v>25000</v>
      </c>
      <c r="H10" s="243"/>
      <c r="I10" s="243"/>
      <c r="J10" s="243"/>
      <c r="K10" s="151"/>
      <c r="L10" s="6" t="s">
        <v>404</v>
      </c>
      <c r="T10" s="178">
        <f>G10</f>
        <v>25000</v>
      </c>
      <c r="U10" s="120">
        <f>SUM(M10:T10)</f>
        <v>25000</v>
      </c>
      <c r="V10" s="244" t="s">
        <v>577</v>
      </c>
    </row>
    <row r="11" spans="2:22" ht="23.25">
      <c r="B11" s="227"/>
      <c r="G11" s="245">
        <f>SUM(G10:G10)</f>
        <v>25000</v>
      </c>
      <c r="M11" s="120">
        <f aca="true" t="shared" si="0" ref="M11:U11">SUM(M10:M10)</f>
        <v>0</v>
      </c>
      <c r="N11" s="120">
        <f t="shared" si="0"/>
        <v>0</v>
      </c>
      <c r="O11" s="120">
        <f t="shared" si="0"/>
        <v>0</v>
      </c>
      <c r="P11" s="120">
        <f t="shared" si="0"/>
        <v>0</v>
      </c>
      <c r="Q11" s="120">
        <f t="shared" si="0"/>
        <v>0</v>
      </c>
      <c r="R11" s="120">
        <f t="shared" si="0"/>
        <v>0</v>
      </c>
      <c r="S11" s="120">
        <f t="shared" si="0"/>
        <v>0</v>
      </c>
      <c r="T11" s="120">
        <f t="shared" si="0"/>
        <v>25000</v>
      </c>
      <c r="U11" s="122">
        <f t="shared" si="0"/>
        <v>25000</v>
      </c>
      <c r="V11" s="246"/>
    </row>
    <row r="12" spans="2:22" ht="23.25">
      <c r="B12" s="227"/>
      <c r="G12" s="123"/>
      <c r="U12" s="123">
        <f>U11-G11</f>
        <v>0</v>
      </c>
      <c r="V12" s="247"/>
    </row>
    <row r="13" ht="23.25">
      <c r="B13" s="227"/>
    </row>
    <row r="14" ht="23.25">
      <c r="B14" s="227"/>
    </row>
    <row r="15" ht="23.25">
      <c r="B15" s="227"/>
    </row>
    <row r="16" spans="2:11" ht="23.25">
      <c r="B16" s="228"/>
      <c r="H16" s="798"/>
      <c r="I16" s="798"/>
      <c r="J16" s="798"/>
      <c r="K16" s="798"/>
    </row>
    <row r="17" ht="23.25">
      <c r="B17" s="228"/>
    </row>
    <row r="18" ht="23.25">
      <c r="B18" s="229"/>
    </row>
    <row r="19" ht="23.25">
      <c r="B19" s="229"/>
    </row>
    <row r="20" ht="23.25">
      <c r="B20" s="229"/>
    </row>
    <row r="21" ht="23.25">
      <c r="B21" s="229"/>
    </row>
    <row r="22" ht="23.25">
      <c r="B22" s="229"/>
    </row>
    <row r="23" ht="23.25">
      <c r="B23" s="229"/>
    </row>
    <row r="24" ht="23.25">
      <c r="B24" s="229" t="s">
        <v>572</v>
      </c>
    </row>
  </sheetData>
  <sheetProtection/>
  <mergeCells count="18">
    <mergeCell ref="H16:K16"/>
    <mergeCell ref="F7:F9"/>
    <mergeCell ref="B7:B9"/>
    <mergeCell ref="C7:C9"/>
    <mergeCell ref="D7:D9"/>
    <mergeCell ref="E7:E9"/>
    <mergeCell ref="G7:G9"/>
    <mergeCell ref="H7:K7"/>
    <mergeCell ref="A1:L1"/>
    <mergeCell ref="A2:L2"/>
    <mergeCell ref="A5:L5"/>
    <mergeCell ref="M7:U7"/>
    <mergeCell ref="N8:Q8"/>
    <mergeCell ref="A3:L3"/>
    <mergeCell ref="A4:L4"/>
    <mergeCell ref="A6:L6"/>
    <mergeCell ref="A7:A9"/>
    <mergeCell ref="L7:L9"/>
  </mergeCells>
  <printOptions horizontalCentered="1"/>
  <pageMargins left="0" right="0" top="0.7874015748031497" bottom="0" header="0.1968503937007874" footer="0.1968503937007874"/>
  <pageSetup orientation="landscape" paperSize="9" scale="80" r:id="rId1"/>
</worksheet>
</file>

<file path=xl/worksheets/sheet8.xml><?xml version="1.0" encoding="utf-8"?>
<worksheet xmlns="http://schemas.openxmlformats.org/spreadsheetml/2006/main" xmlns:r="http://schemas.openxmlformats.org/officeDocument/2006/relationships">
  <dimension ref="A1:V13"/>
  <sheetViews>
    <sheetView zoomScale="80" zoomScaleNormal="80" zoomScalePageLayoutView="0" workbookViewId="0" topLeftCell="A1">
      <pane ySplit="9" topLeftCell="A10" activePane="bottomLeft" state="frozen"/>
      <selection pane="topLeft" activeCell="A1" sqref="A1"/>
      <selection pane="bottomLeft" activeCell="D10" sqref="D10"/>
    </sheetView>
  </sheetViews>
  <sheetFormatPr defaultColWidth="9.140625" defaultRowHeight="15"/>
  <cols>
    <col min="1" max="1" width="5.28125" style="4" customWidth="1"/>
    <col min="2" max="2" width="26.7109375" style="4" customWidth="1"/>
    <col min="3" max="3" width="28.8515625" style="4" customWidth="1"/>
    <col min="4" max="4" width="26.00390625" style="4" customWidth="1"/>
    <col min="5" max="5" width="9.00390625" style="4" customWidth="1"/>
    <col min="6" max="6" width="10.421875" style="4" customWidth="1"/>
    <col min="7" max="7" width="11.00390625" style="4" customWidth="1"/>
    <col min="8" max="11" width="9.00390625" style="4" customWidth="1"/>
    <col min="12" max="12" width="13.140625" style="4" customWidth="1"/>
    <col min="13" max="13" width="4.8515625" style="4" bestFit="1" customWidth="1"/>
    <col min="14" max="14" width="5.28125" style="4" bestFit="1" customWidth="1"/>
    <col min="15" max="15" width="12.57421875" style="4" bestFit="1" customWidth="1"/>
    <col min="16" max="16" width="13.140625" style="4" bestFit="1" customWidth="1"/>
    <col min="17" max="17" width="4.421875" style="4" bestFit="1" customWidth="1"/>
    <col min="18" max="18" width="8.421875" style="4" bestFit="1" customWidth="1"/>
    <col min="19" max="19" width="4.8515625" style="4" bestFit="1" customWidth="1"/>
    <col min="20" max="20" width="4.421875" style="4" bestFit="1" customWidth="1"/>
    <col min="21" max="21" width="8.421875" style="4" bestFit="1" customWidth="1"/>
    <col min="22" max="22" width="7.7109375" style="253" bestFit="1" customWidth="1"/>
    <col min="23" max="16384" width="9.00390625" style="4" customWidth="1"/>
  </cols>
  <sheetData>
    <row r="1" spans="1:22" ht="23.25">
      <c r="A1" s="788" t="s">
        <v>555</v>
      </c>
      <c r="B1" s="788"/>
      <c r="C1" s="788"/>
      <c r="D1" s="788"/>
      <c r="E1" s="788"/>
      <c r="F1" s="788"/>
      <c r="G1" s="788"/>
      <c r="H1" s="788"/>
      <c r="I1" s="788"/>
      <c r="J1" s="788"/>
      <c r="K1" s="788"/>
      <c r="L1" s="788"/>
      <c r="M1" s="4" t="s">
        <v>564</v>
      </c>
      <c r="V1" s="69"/>
    </row>
    <row r="2" spans="1:22" ht="23.25">
      <c r="A2" s="780" t="s">
        <v>602</v>
      </c>
      <c r="B2" s="780"/>
      <c r="C2" s="780"/>
      <c r="D2" s="780"/>
      <c r="E2" s="780"/>
      <c r="F2" s="780"/>
      <c r="G2" s="780"/>
      <c r="H2" s="780"/>
      <c r="I2" s="780"/>
      <c r="J2" s="780"/>
      <c r="K2" s="780"/>
      <c r="L2" s="780"/>
      <c r="M2" s="4" t="s">
        <v>579</v>
      </c>
      <c r="V2" s="69"/>
    </row>
    <row r="3" spans="1:22" ht="23.25">
      <c r="A3" s="780" t="s">
        <v>578</v>
      </c>
      <c r="B3" s="780"/>
      <c r="C3" s="780"/>
      <c r="D3" s="780"/>
      <c r="E3" s="780"/>
      <c r="F3" s="780"/>
      <c r="G3" s="780"/>
      <c r="H3" s="780"/>
      <c r="I3" s="780"/>
      <c r="J3" s="780"/>
      <c r="K3" s="780"/>
      <c r="L3" s="780"/>
      <c r="V3" s="69"/>
    </row>
    <row r="4" spans="1:22" ht="23.25">
      <c r="A4" s="782" t="s">
        <v>580</v>
      </c>
      <c r="B4" s="782"/>
      <c r="C4" s="782"/>
      <c r="D4" s="782"/>
      <c r="E4" s="782"/>
      <c r="F4" s="782"/>
      <c r="G4" s="782"/>
      <c r="H4" s="782"/>
      <c r="I4" s="782"/>
      <c r="J4" s="782"/>
      <c r="K4" s="782"/>
      <c r="L4" s="782"/>
      <c r="V4" s="69"/>
    </row>
    <row r="5" spans="1:22" ht="23.25">
      <c r="A5" s="782" t="s">
        <v>559</v>
      </c>
      <c r="B5" s="782"/>
      <c r="C5" s="782"/>
      <c r="D5" s="782"/>
      <c r="E5" s="782"/>
      <c r="F5" s="782"/>
      <c r="G5" s="782"/>
      <c r="H5" s="782"/>
      <c r="I5" s="782"/>
      <c r="J5" s="782"/>
      <c r="K5" s="782"/>
      <c r="L5" s="782"/>
      <c r="V5" s="69"/>
    </row>
    <row r="6" spans="1:22" ht="24" thickBot="1">
      <c r="A6" s="780" t="s">
        <v>560</v>
      </c>
      <c r="B6" s="780"/>
      <c r="C6" s="780"/>
      <c r="D6" s="780"/>
      <c r="E6" s="780"/>
      <c r="F6" s="780"/>
      <c r="G6" s="780"/>
      <c r="H6" s="780"/>
      <c r="I6" s="780"/>
      <c r="J6" s="780"/>
      <c r="K6" s="780"/>
      <c r="L6" s="780"/>
      <c r="V6" s="117"/>
    </row>
    <row r="7" spans="1:22" ht="23.25">
      <c r="A7" s="791" t="s">
        <v>2</v>
      </c>
      <c r="B7" s="791" t="s">
        <v>3</v>
      </c>
      <c r="C7" s="791" t="s">
        <v>4</v>
      </c>
      <c r="D7" s="791" t="s">
        <v>0</v>
      </c>
      <c r="E7" s="791" t="s">
        <v>5</v>
      </c>
      <c r="F7" s="791" t="s">
        <v>6</v>
      </c>
      <c r="G7" s="791" t="s">
        <v>17</v>
      </c>
      <c r="H7" s="791" t="s">
        <v>7</v>
      </c>
      <c r="I7" s="791"/>
      <c r="J7" s="791"/>
      <c r="K7" s="791"/>
      <c r="L7" s="791" t="s">
        <v>8</v>
      </c>
      <c r="M7" s="778" t="s">
        <v>376</v>
      </c>
      <c r="N7" s="779"/>
      <c r="O7" s="779"/>
      <c r="P7" s="779"/>
      <c r="Q7" s="779"/>
      <c r="R7" s="779"/>
      <c r="S7" s="779"/>
      <c r="T7" s="779"/>
      <c r="U7" s="779"/>
      <c r="V7" s="248"/>
    </row>
    <row r="8" spans="1:22" ht="23.25">
      <c r="A8" s="791"/>
      <c r="B8" s="791"/>
      <c r="C8" s="791"/>
      <c r="D8" s="791"/>
      <c r="E8" s="791"/>
      <c r="F8" s="791"/>
      <c r="G8" s="791"/>
      <c r="H8" s="258" t="s">
        <v>9</v>
      </c>
      <c r="I8" s="258" t="s">
        <v>10</v>
      </c>
      <c r="J8" s="258" t="s">
        <v>11</v>
      </c>
      <c r="K8" s="258" t="s">
        <v>12</v>
      </c>
      <c r="L8" s="791"/>
      <c r="M8" s="118" t="s">
        <v>377</v>
      </c>
      <c r="N8" s="779" t="s">
        <v>378</v>
      </c>
      <c r="O8" s="779"/>
      <c r="P8" s="779"/>
      <c r="Q8" s="779"/>
      <c r="R8" s="118" t="s">
        <v>309</v>
      </c>
      <c r="S8" s="118" t="s">
        <v>372</v>
      </c>
      <c r="T8" s="118" t="s">
        <v>379</v>
      </c>
      <c r="U8" s="118" t="s">
        <v>380</v>
      </c>
      <c r="V8" s="249"/>
    </row>
    <row r="9" spans="1:22" ht="24" thickBot="1">
      <c r="A9" s="791"/>
      <c r="B9" s="791"/>
      <c r="C9" s="791"/>
      <c r="D9" s="791"/>
      <c r="E9" s="791"/>
      <c r="F9" s="791"/>
      <c r="G9" s="791"/>
      <c r="H9" s="258" t="s">
        <v>13</v>
      </c>
      <c r="I9" s="258" t="s">
        <v>14</v>
      </c>
      <c r="J9" s="258" t="s">
        <v>15</v>
      </c>
      <c r="K9" s="258" t="s">
        <v>16</v>
      </c>
      <c r="L9" s="791"/>
      <c r="M9" s="13"/>
      <c r="N9" s="114" t="s">
        <v>551</v>
      </c>
      <c r="O9" s="119" t="s">
        <v>552</v>
      </c>
      <c r="P9" s="119" t="s">
        <v>553</v>
      </c>
      <c r="Q9" s="119" t="s">
        <v>554</v>
      </c>
      <c r="R9" s="13"/>
      <c r="S9" s="13"/>
      <c r="T9" s="13"/>
      <c r="U9" s="13"/>
      <c r="V9" s="250"/>
    </row>
    <row r="10" spans="1:22" ht="256.5" thickBot="1">
      <c r="A10" s="139">
        <v>1</v>
      </c>
      <c r="B10" s="254" t="s">
        <v>520</v>
      </c>
      <c r="C10" s="254" t="s">
        <v>581</v>
      </c>
      <c r="D10" s="3" t="s">
        <v>582</v>
      </c>
      <c r="E10" s="131">
        <v>100</v>
      </c>
      <c r="F10" s="254" t="s">
        <v>398</v>
      </c>
      <c r="G10" s="255">
        <v>65000</v>
      </c>
      <c r="H10" s="139"/>
      <c r="I10" s="152"/>
      <c r="J10" s="152"/>
      <c r="K10" s="139"/>
      <c r="L10" s="254" t="s">
        <v>393</v>
      </c>
      <c r="M10" s="210"/>
      <c r="N10" s="210"/>
      <c r="O10" s="210">
        <f>G10</f>
        <v>65000</v>
      </c>
      <c r="P10" s="179"/>
      <c r="Q10" s="179"/>
      <c r="R10" s="70"/>
      <c r="S10" s="179"/>
      <c r="T10" s="179"/>
      <c r="U10" s="120">
        <f>SUM(M10:T10)</f>
        <v>65000</v>
      </c>
      <c r="V10" s="251" t="s">
        <v>322</v>
      </c>
    </row>
    <row r="11" spans="1:22" ht="93.75" thickBot="1">
      <c r="A11" s="139">
        <v>2</v>
      </c>
      <c r="B11" s="254" t="s">
        <v>623</v>
      </c>
      <c r="C11" s="254" t="s">
        <v>618</v>
      </c>
      <c r="D11" s="3"/>
      <c r="E11" s="131"/>
      <c r="F11" s="254"/>
      <c r="G11" s="255">
        <v>200000</v>
      </c>
      <c r="H11" s="139"/>
      <c r="I11" s="152"/>
      <c r="J11" s="152"/>
      <c r="K11" s="139"/>
      <c r="L11" s="254" t="s">
        <v>323</v>
      </c>
      <c r="M11" s="210"/>
      <c r="N11" s="210"/>
      <c r="O11" s="210"/>
      <c r="P11" s="179"/>
      <c r="Q11" s="179"/>
      <c r="R11" s="70">
        <f>G11</f>
        <v>200000</v>
      </c>
      <c r="S11" s="179"/>
      <c r="T11" s="179"/>
      <c r="U11" s="120">
        <f>SUM(M11:T11)</f>
        <v>200000</v>
      </c>
      <c r="V11" s="251" t="s">
        <v>309</v>
      </c>
    </row>
    <row r="12" spans="7:22" ht="25.5">
      <c r="G12" s="206">
        <f>SUM(G10:G11)</f>
        <v>265000</v>
      </c>
      <c r="M12" s="120">
        <f>SUM(M10:M11)</f>
        <v>0</v>
      </c>
      <c r="N12" s="120">
        <f aca="true" t="shared" si="0" ref="N12:U12">SUM(N10:N11)</f>
        <v>0</v>
      </c>
      <c r="O12" s="120">
        <f t="shared" si="0"/>
        <v>65000</v>
      </c>
      <c r="P12" s="120">
        <f t="shared" si="0"/>
        <v>0</v>
      </c>
      <c r="Q12" s="120">
        <f t="shared" si="0"/>
        <v>0</v>
      </c>
      <c r="R12" s="120">
        <f t="shared" si="0"/>
        <v>200000</v>
      </c>
      <c r="S12" s="120">
        <f t="shared" si="0"/>
        <v>0</v>
      </c>
      <c r="T12" s="120">
        <f t="shared" si="0"/>
        <v>0</v>
      </c>
      <c r="U12" s="122">
        <f t="shared" si="0"/>
        <v>265000</v>
      </c>
      <c r="V12" s="252"/>
    </row>
    <row r="13" ht="23.25">
      <c r="U13" s="123">
        <f>U12-G12</f>
        <v>0</v>
      </c>
    </row>
  </sheetData>
  <sheetProtection/>
  <mergeCells count="17">
    <mergeCell ref="A7:A9"/>
    <mergeCell ref="B7:B9"/>
    <mergeCell ref="A1:L1"/>
    <mergeCell ref="A2:L2"/>
    <mergeCell ref="A5:L5"/>
    <mergeCell ref="A6:L6"/>
    <mergeCell ref="A3:L3"/>
    <mergeCell ref="A4:L4"/>
    <mergeCell ref="M7:U7"/>
    <mergeCell ref="N8:Q8"/>
    <mergeCell ref="C7:C9"/>
    <mergeCell ref="D7:D9"/>
    <mergeCell ref="E7:E9"/>
    <mergeCell ref="F7:F9"/>
    <mergeCell ref="G7:G9"/>
    <mergeCell ref="H7:K7"/>
    <mergeCell ref="L7:L9"/>
  </mergeCells>
  <printOptions horizontalCentered="1"/>
  <pageMargins left="0" right="0" top="0.7874015748031497" bottom="0" header="0.1968503937007874" footer="0.1968503937007874"/>
  <pageSetup orientation="landscape" paperSize="9" scale="80" r:id="rId1"/>
</worksheet>
</file>

<file path=xl/worksheets/sheet9.xml><?xml version="1.0" encoding="utf-8"?>
<worksheet xmlns="http://schemas.openxmlformats.org/spreadsheetml/2006/main" xmlns:r="http://schemas.openxmlformats.org/officeDocument/2006/relationships">
  <dimension ref="A1:V33"/>
  <sheetViews>
    <sheetView zoomScale="80" zoomScaleNormal="80" zoomScalePageLayoutView="0" workbookViewId="0" topLeftCell="A1">
      <pane ySplit="9" topLeftCell="A10" activePane="bottomLeft" state="frozen"/>
      <selection pane="topLeft" activeCell="A1" sqref="A1"/>
      <selection pane="bottomLeft" activeCell="E10" sqref="E10"/>
    </sheetView>
  </sheetViews>
  <sheetFormatPr defaultColWidth="9.140625" defaultRowHeight="15"/>
  <cols>
    <col min="1" max="1" width="5.28125" style="4" customWidth="1"/>
    <col min="2" max="2" width="37.421875" style="4" customWidth="1"/>
    <col min="3" max="3" width="30.7109375" style="4" customWidth="1"/>
    <col min="4" max="4" width="17.421875" style="4" customWidth="1"/>
    <col min="5" max="5" width="14.00390625" style="4" customWidth="1"/>
    <col min="6" max="6" width="10.8515625" style="4" customWidth="1"/>
    <col min="7" max="7" width="10.421875" style="272" customWidth="1"/>
    <col min="8" max="9" width="8.8515625" style="4" bestFit="1" customWidth="1"/>
    <col min="10" max="11" width="8.140625" style="4" bestFit="1" customWidth="1"/>
    <col min="12" max="12" width="10.421875" style="4" customWidth="1"/>
    <col min="13" max="13" width="4.8515625" style="4" bestFit="1" customWidth="1"/>
    <col min="14" max="14" width="5.28125" style="4" bestFit="1" customWidth="1"/>
    <col min="15" max="15" width="12.57421875" style="4" bestFit="1" customWidth="1"/>
    <col min="16" max="16" width="13.140625" style="4" bestFit="1" customWidth="1"/>
    <col min="17" max="17" width="4.421875" style="4" bestFit="1" customWidth="1"/>
    <col min="18" max="18" width="9.28125" style="4" bestFit="1" customWidth="1"/>
    <col min="19" max="19" width="8.00390625" style="4" bestFit="1" customWidth="1"/>
    <col min="20" max="20" width="7.140625" style="4" bestFit="1" customWidth="1"/>
    <col min="21" max="21" width="9.8515625" style="4" bestFit="1" customWidth="1"/>
    <col min="22" max="22" width="12.28125" style="273" bestFit="1" customWidth="1"/>
    <col min="23" max="16384" width="9.00390625" style="4" customWidth="1"/>
  </cols>
  <sheetData>
    <row r="1" spans="1:22" ht="23.25">
      <c r="A1" s="788" t="s">
        <v>555</v>
      </c>
      <c r="B1" s="788"/>
      <c r="C1" s="788"/>
      <c r="D1" s="788"/>
      <c r="E1" s="788"/>
      <c r="F1" s="788"/>
      <c r="G1" s="788"/>
      <c r="H1" s="788"/>
      <c r="I1" s="788"/>
      <c r="J1" s="788"/>
      <c r="K1" s="788"/>
      <c r="L1" s="788"/>
      <c r="M1" s="4" t="s">
        <v>564</v>
      </c>
      <c r="V1" s="20"/>
    </row>
    <row r="2" spans="1:22" ht="23.25">
      <c r="A2" s="780" t="s">
        <v>556</v>
      </c>
      <c r="B2" s="780"/>
      <c r="C2" s="780"/>
      <c r="D2" s="780"/>
      <c r="E2" s="780"/>
      <c r="F2" s="780"/>
      <c r="G2" s="780"/>
      <c r="H2" s="780"/>
      <c r="I2" s="780"/>
      <c r="J2" s="780"/>
      <c r="K2" s="780"/>
      <c r="L2" s="780"/>
      <c r="M2" s="4" t="s">
        <v>585</v>
      </c>
      <c r="V2" s="20"/>
    </row>
    <row r="3" spans="1:22" ht="23.25">
      <c r="A3" s="780" t="s">
        <v>578</v>
      </c>
      <c r="B3" s="780"/>
      <c r="C3" s="780"/>
      <c r="D3" s="780"/>
      <c r="E3" s="780"/>
      <c r="F3" s="780"/>
      <c r="G3" s="780"/>
      <c r="H3" s="780"/>
      <c r="I3" s="780"/>
      <c r="J3" s="780"/>
      <c r="K3" s="780"/>
      <c r="L3" s="780"/>
      <c r="V3" s="20"/>
    </row>
    <row r="4" spans="1:22" ht="23.25">
      <c r="A4" s="782" t="s">
        <v>584</v>
      </c>
      <c r="B4" s="782"/>
      <c r="C4" s="782"/>
      <c r="D4" s="782"/>
      <c r="E4" s="782"/>
      <c r="F4" s="782"/>
      <c r="G4" s="782"/>
      <c r="H4" s="782"/>
      <c r="I4" s="782"/>
      <c r="J4" s="782"/>
      <c r="K4" s="782"/>
      <c r="L4" s="782"/>
      <c r="V4" s="20"/>
    </row>
    <row r="5" spans="1:22" ht="23.25">
      <c r="A5" s="782" t="s">
        <v>559</v>
      </c>
      <c r="B5" s="782"/>
      <c r="C5" s="782"/>
      <c r="D5" s="782"/>
      <c r="E5" s="782"/>
      <c r="F5" s="782"/>
      <c r="G5" s="782"/>
      <c r="H5" s="782"/>
      <c r="I5" s="782"/>
      <c r="J5" s="782"/>
      <c r="K5" s="782"/>
      <c r="L5" s="782"/>
      <c r="V5" s="20"/>
    </row>
    <row r="6" spans="1:22" ht="23.25">
      <c r="A6" s="780" t="s">
        <v>560</v>
      </c>
      <c r="B6" s="780"/>
      <c r="C6" s="780"/>
      <c r="D6" s="780"/>
      <c r="E6" s="780"/>
      <c r="F6" s="780"/>
      <c r="G6" s="780"/>
      <c r="H6" s="780"/>
      <c r="I6" s="780"/>
      <c r="J6" s="780"/>
      <c r="K6" s="780"/>
      <c r="L6" s="780"/>
      <c r="V6" s="20"/>
    </row>
    <row r="7" spans="1:22" ht="23.25">
      <c r="A7" s="791" t="s">
        <v>2</v>
      </c>
      <c r="B7" s="791" t="s">
        <v>3</v>
      </c>
      <c r="C7" s="791" t="s">
        <v>4</v>
      </c>
      <c r="D7" s="791" t="s">
        <v>0</v>
      </c>
      <c r="E7" s="791" t="s">
        <v>5</v>
      </c>
      <c r="F7" s="791" t="s">
        <v>6</v>
      </c>
      <c r="G7" s="799" t="s">
        <v>17</v>
      </c>
      <c r="H7" s="791" t="s">
        <v>7</v>
      </c>
      <c r="I7" s="791"/>
      <c r="J7" s="791"/>
      <c r="K7" s="791"/>
      <c r="L7" s="791" t="s">
        <v>8</v>
      </c>
      <c r="M7" s="778" t="s">
        <v>376</v>
      </c>
      <c r="N7" s="779"/>
      <c r="O7" s="779"/>
      <c r="P7" s="779"/>
      <c r="Q7" s="779"/>
      <c r="R7" s="779"/>
      <c r="S7" s="779"/>
      <c r="T7" s="779"/>
      <c r="U7" s="779"/>
      <c r="V7" s="20"/>
    </row>
    <row r="8" spans="1:22" ht="23.25">
      <c r="A8" s="791"/>
      <c r="B8" s="791"/>
      <c r="C8" s="791"/>
      <c r="D8" s="791"/>
      <c r="E8" s="791"/>
      <c r="F8" s="791"/>
      <c r="G8" s="799"/>
      <c r="H8" s="258" t="s">
        <v>9</v>
      </c>
      <c r="I8" s="258" t="s">
        <v>10</v>
      </c>
      <c r="J8" s="258" t="s">
        <v>11</v>
      </c>
      <c r="K8" s="258" t="s">
        <v>12</v>
      </c>
      <c r="L8" s="791"/>
      <c r="M8" s="118" t="s">
        <v>377</v>
      </c>
      <c r="N8" s="779" t="s">
        <v>378</v>
      </c>
      <c r="O8" s="779"/>
      <c r="P8" s="779"/>
      <c r="Q8" s="779"/>
      <c r="R8" s="118" t="s">
        <v>309</v>
      </c>
      <c r="S8" s="118" t="s">
        <v>372</v>
      </c>
      <c r="T8" s="118" t="s">
        <v>379</v>
      </c>
      <c r="U8" s="118" t="s">
        <v>380</v>
      </c>
      <c r="V8" s="20"/>
    </row>
    <row r="9" spans="1:22" ht="24" thickBot="1">
      <c r="A9" s="791"/>
      <c r="B9" s="791"/>
      <c r="C9" s="791"/>
      <c r="D9" s="791"/>
      <c r="E9" s="791"/>
      <c r="F9" s="791"/>
      <c r="G9" s="799"/>
      <c r="H9" s="258" t="s">
        <v>13</v>
      </c>
      <c r="I9" s="258" t="s">
        <v>14</v>
      </c>
      <c r="J9" s="258" t="s">
        <v>15</v>
      </c>
      <c r="K9" s="258" t="s">
        <v>16</v>
      </c>
      <c r="L9" s="791"/>
      <c r="M9" s="13"/>
      <c r="N9" s="114" t="s">
        <v>551</v>
      </c>
      <c r="O9" s="119" t="s">
        <v>552</v>
      </c>
      <c r="P9" s="119" t="s">
        <v>553</v>
      </c>
      <c r="Q9" s="119" t="s">
        <v>554</v>
      </c>
      <c r="R9" s="13"/>
      <c r="S9" s="13"/>
      <c r="T9" s="13"/>
      <c r="U9" s="13"/>
      <c r="V9" s="20"/>
    </row>
    <row r="10" spans="1:22" ht="140.25" thickBot="1">
      <c r="A10" s="185">
        <v>1</v>
      </c>
      <c r="B10" s="275" t="s">
        <v>530</v>
      </c>
      <c r="C10" s="275" t="s">
        <v>595</v>
      </c>
      <c r="D10" s="3" t="s">
        <v>409</v>
      </c>
      <c r="E10" s="3" t="s">
        <v>592</v>
      </c>
      <c r="F10" s="3" t="s">
        <v>596</v>
      </c>
      <c r="G10" s="288">
        <v>940000</v>
      </c>
      <c r="H10" s="3"/>
      <c r="I10" s="3"/>
      <c r="J10" s="3"/>
      <c r="K10" s="3"/>
      <c r="L10" s="3" t="s">
        <v>371</v>
      </c>
      <c r="M10" s="13"/>
      <c r="N10" s="114"/>
      <c r="O10" s="119"/>
      <c r="P10" s="119"/>
      <c r="Q10" s="119"/>
      <c r="R10" s="13"/>
      <c r="S10" s="70">
        <f>G10</f>
        <v>940000</v>
      </c>
      <c r="T10" s="13"/>
      <c r="U10" s="120">
        <f aca="true" t="shared" si="0" ref="U10:U25">SUM(M10:T10)</f>
        <v>940000</v>
      </c>
      <c r="V10" s="77" t="s">
        <v>372</v>
      </c>
    </row>
    <row r="11" spans="1:22" ht="93.75" thickBot="1">
      <c r="A11" s="186">
        <v>2</v>
      </c>
      <c r="B11" s="308" t="s">
        <v>410</v>
      </c>
      <c r="C11" s="308" t="s">
        <v>594</v>
      </c>
      <c r="D11" s="144" t="s">
        <v>411</v>
      </c>
      <c r="E11" s="144" t="s">
        <v>593</v>
      </c>
      <c r="F11" s="144" t="s">
        <v>597</v>
      </c>
      <c r="G11" s="309" t="s">
        <v>319</v>
      </c>
      <c r="H11" s="144"/>
      <c r="I11" s="144"/>
      <c r="J11" s="144"/>
      <c r="K11" s="144"/>
      <c r="L11" s="144" t="s">
        <v>371</v>
      </c>
      <c r="M11" s="13"/>
      <c r="N11" s="114"/>
      <c r="O11" s="119"/>
      <c r="P11" s="119"/>
      <c r="Q11" s="119"/>
      <c r="R11" s="13"/>
      <c r="S11" s="13"/>
      <c r="T11" s="13"/>
      <c r="U11" s="120">
        <f t="shared" si="0"/>
        <v>0</v>
      </c>
      <c r="V11" s="77"/>
    </row>
    <row r="12" spans="1:22" s="224" customFormat="1" ht="93">
      <c r="A12" s="136">
        <v>3</v>
      </c>
      <c r="B12" s="294" t="s">
        <v>515</v>
      </c>
      <c r="C12" s="141" t="s">
        <v>449</v>
      </c>
      <c r="D12" s="132" t="s">
        <v>450</v>
      </c>
      <c r="E12" s="303">
        <v>60</v>
      </c>
      <c r="F12" s="353" t="s">
        <v>416</v>
      </c>
      <c r="G12" s="303" t="s">
        <v>308</v>
      </c>
      <c r="H12" s="302"/>
      <c r="I12" s="302"/>
      <c r="J12" s="302"/>
      <c r="K12" s="302"/>
      <c r="L12" s="131" t="s">
        <v>417</v>
      </c>
      <c r="M12" s="213"/>
      <c r="N12" s="213"/>
      <c r="O12" s="213"/>
      <c r="U12" s="120">
        <f>SUM(M12:T12)</f>
        <v>0</v>
      </c>
      <c r="V12" s="225"/>
    </row>
    <row r="13" spans="1:22" s="224" customFormat="1" ht="117" thickBot="1">
      <c r="A13" s="169"/>
      <c r="B13" s="350"/>
      <c r="C13" s="338" t="s">
        <v>451</v>
      </c>
      <c r="D13" s="163" t="s">
        <v>452</v>
      </c>
      <c r="E13" s="351">
        <v>10</v>
      </c>
      <c r="F13" s="352" t="s">
        <v>416</v>
      </c>
      <c r="G13" s="162" t="s">
        <v>611</v>
      </c>
      <c r="H13" s="313"/>
      <c r="I13" s="313"/>
      <c r="J13" s="313"/>
      <c r="K13" s="313"/>
      <c r="L13" s="313"/>
      <c r="M13" s="226"/>
      <c r="N13" s="226"/>
      <c r="O13" s="226"/>
      <c r="U13" s="120">
        <f>SUM(M13:T13)</f>
        <v>0</v>
      </c>
      <c r="V13" s="100"/>
    </row>
    <row r="14" spans="1:22" ht="256.5" thickBot="1">
      <c r="A14" s="195">
        <v>4</v>
      </c>
      <c r="B14" s="163" t="s">
        <v>600</v>
      </c>
      <c r="C14" s="310" t="s">
        <v>531</v>
      </c>
      <c r="D14" s="311" t="s">
        <v>532</v>
      </c>
      <c r="E14" s="311" t="s">
        <v>533</v>
      </c>
      <c r="F14" s="311" t="s">
        <v>601</v>
      </c>
      <c r="G14" s="312">
        <v>90000</v>
      </c>
      <c r="H14" s="149">
        <v>45000</v>
      </c>
      <c r="I14" s="149">
        <v>45000</v>
      </c>
      <c r="J14" s="148" t="s">
        <v>308</v>
      </c>
      <c r="K14" s="311"/>
      <c r="L14" s="311" t="s">
        <v>466</v>
      </c>
      <c r="M14" s="289"/>
      <c r="N14" s="118"/>
      <c r="O14" s="291">
        <f>G14</f>
        <v>90000</v>
      </c>
      <c r="P14" s="291"/>
      <c r="Q14" s="290"/>
      <c r="R14" s="289"/>
      <c r="S14" s="289"/>
      <c r="T14" s="289"/>
      <c r="U14" s="125">
        <f>SUM(M14:T14)</f>
        <v>90000</v>
      </c>
      <c r="V14" s="264" t="s">
        <v>322</v>
      </c>
    </row>
    <row r="15" spans="1:22" ht="256.5" thickBot="1">
      <c r="A15" s="185">
        <v>5</v>
      </c>
      <c r="B15" s="132" t="s">
        <v>598</v>
      </c>
      <c r="C15" s="275" t="s">
        <v>465</v>
      </c>
      <c r="D15" s="3" t="s">
        <v>464</v>
      </c>
      <c r="E15" s="3" t="s">
        <v>463</v>
      </c>
      <c r="F15" s="3" t="s">
        <v>462</v>
      </c>
      <c r="G15" s="237">
        <v>60000</v>
      </c>
      <c r="H15" s="152">
        <v>20000</v>
      </c>
      <c r="I15" s="152">
        <v>30000</v>
      </c>
      <c r="J15" s="152">
        <v>10000</v>
      </c>
      <c r="K15" s="3"/>
      <c r="L15" s="3" t="s">
        <v>461</v>
      </c>
      <c r="M15" s="289"/>
      <c r="N15" s="118"/>
      <c r="O15" s="290"/>
      <c r="P15" s="291">
        <f>G15</f>
        <v>60000</v>
      </c>
      <c r="Q15" s="290"/>
      <c r="R15" s="289"/>
      <c r="S15" s="289"/>
      <c r="T15" s="289"/>
      <c r="U15" s="125">
        <f t="shared" si="0"/>
        <v>60000</v>
      </c>
      <c r="V15" s="264" t="s">
        <v>529</v>
      </c>
    </row>
    <row r="16" spans="1:22" ht="186.75" thickBot="1">
      <c r="A16" s="195">
        <v>6</v>
      </c>
      <c r="B16" s="275" t="s">
        <v>522</v>
      </c>
      <c r="C16" s="275" t="s">
        <v>521</v>
      </c>
      <c r="D16" s="6"/>
      <c r="E16" s="6"/>
      <c r="F16" s="6"/>
      <c r="G16" s="276">
        <v>250000</v>
      </c>
      <c r="H16" s="6"/>
      <c r="I16" s="6"/>
      <c r="J16" s="6"/>
      <c r="K16" s="6"/>
      <c r="L16" s="6" t="s">
        <v>326</v>
      </c>
      <c r="M16" s="210"/>
      <c r="N16" s="210"/>
      <c r="O16" s="210"/>
      <c r="P16" s="179"/>
      <c r="Q16" s="179"/>
      <c r="R16" s="70">
        <f>G16</f>
        <v>250000</v>
      </c>
      <c r="S16" s="179"/>
      <c r="T16" s="179"/>
      <c r="U16" s="120">
        <f t="shared" si="0"/>
        <v>250000</v>
      </c>
      <c r="V16" s="261" t="s">
        <v>309</v>
      </c>
    </row>
    <row r="17" spans="1:22" ht="47.25" thickBot="1">
      <c r="A17" s="185">
        <v>7</v>
      </c>
      <c r="B17" s="254" t="s">
        <v>523</v>
      </c>
      <c r="C17" s="3" t="s">
        <v>599</v>
      </c>
      <c r="D17" s="6"/>
      <c r="E17" s="6"/>
      <c r="F17" s="6"/>
      <c r="G17" s="242">
        <v>100000</v>
      </c>
      <c r="H17" s="6"/>
      <c r="I17" s="6"/>
      <c r="J17" s="6"/>
      <c r="K17" s="6"/>
      <c r="L17" s="6" t="s">
        <v>326</v>
      </c>
      <c r="M17" s="210"/>
      <c r="R17" s="70">
        <f>G17</f>
        <v>100000</v>
      </c>
      <c r="U17" s="120">
        <f t="shared" si="0"/>
        <v>100000</v>
      </c>
      <c r="V17" s="262" t="s">
        <v>309</v>
      </c>
    </row>
    <row r="18" spans="1:22" ht="93.75" thickBot="1">
      <c r="A18" s="195">
        <v>8</v>
      </c>
      <c r="B18" s="277" t="s">
        <v>524</v>
      </c>
      <c r="C18" s="277" t="s">
        <v>587</v>
      </c>
      <c r="D18" s="6"/>
      <c r="E18" s="6"/>
      <c r="F18" s="6"/>
      <c r="G18" s="276">
        <v>30000</v>
      </c>
      <c r="H18" s="6"/>
      <c r="I18" s="6"/>
      <c r="J18" s="6"/>
      <c r="K18" s="6"/>
      <c r="L18" s="184" t="s">
        <v>326</v>
      </c>
      <c r="M18" s="95"/>
      <c r="N18" s="95"/>
      <c r="O18" s="95"/>
      <c r="P18" s="95"/>
      <c r="Q18" s="95"/>
      <c r="R18" s="95"/>
      <c r="S18" s="95"/>
      <c r="T18" s="178">
        <f>G18</f>
        <v>30000</v>
      </c>
      <c r="U18" s="120">
        <f t="shared" si="0"/>
        <v>30000</v>
      </c>
      <c r="V18" s="284" t="s">
        <v>586</v>
      </c>
    </row>
    <row r="19" spans="1:22" ht="93.75" thickBot="1">
      <c r="A19" s="185">
        <v>9</v>
      </c>
      <c r="B19" s="277" t="s">
        <v>588</v>
      </c>
      <c r="C19" s="184"/>
      <c r="D19" s="6"/>
      <c r="E19" s="6"/>
      <c r="F19" s="6"/>
      <c r="G19" s="276">
        <v>4000</v>
      </c>
      <c r="H19" s="6"/>
      <c r="I19" s="6"/>
      <c r="J19" s="6"/>
      <c r="K19" s="6"/>
      <c r="L19" s="184" t="s">
        <v>326</v>
      </c>
      <c r="M19" s="210"/>
      <c r="N19" s="210"/>
      <c r="O19" s="210"/>
      <c r="P19" s="260"/>
      <c r="T19" s="178">
        <f>G19</f>
        <v>4000</v>
      </c>
      <c r="U19" s="120">
        <f t="shared" si="0"/>
        <v>4000</v>
      </c>
      <c r="V19" s="284" t="s">
        <v>586</v>
      </c>
    </row>
    <row r="20" spans="1:22" ht="70.5" thickBot="1">
      <c r="A20" s="195">
        <v>10</v>
      </c>
      <c r="B20" s="3" t="s">
        <v>528</v>
      </c>
      <c r="C20" s="6"/>
      <c r="D20" s="6"/>
      <c r="E20" s="6"/>
      <c r="F20" s="6"/>
      <c r="G20" s="283">
        <v>35000</v>
      </c>
      <c r="H20" s="6"/>
      <c r="I20" s="6"/>
      <c r="J20" s="6"/>
      <c r="K20" s="6"/>
      <c r="L20" s="6" t="s">
        <v>326</v>
      </c>
      <c r="M20" s="7"/>
      <c r="N20" s="7"/>
      <c r="O20" s="7"/>
      <c r="P20" s="260"/>
      <c r="T20" s="178">
        <f>G20</f>
        <v>35000</v>
      </c>
      <c r="U20" s="120">
        <f>SUM(M20:T20)</f>
        <v>35000</v>
      </c>
      <c r="V20" s="284" t="s">
        <v>586</v>
      </c>
    </row>
    <row r="21" spans="1:22" ht="70.5" thickBot="1">
      <c r="A21" s="185">
        <v>11</v>
      </c>
      <c r="B21" s="278" t="s">
        <v>626</v>
      </c>
      <c r="C21" s="6"/>
      <c r="D21" s="6"/>
      <c r="E21" s="6"/>
      <c r="F21" s="6"/>
      <c r="G21" s="242">
        <v>60400</v>
      </c>
      <c r="H21" s="6"/>
      <c r="I21" s="6"/>
      <c r="J21" s="6"/>
      <c r="K21" s="6"/>
      <c r="L21" s="6" t="s">
        <v>324</v>
      </c>
      <c r="M21" s="7"/>
      <c r="N21" s="7"/>
      <c r="O21" s="285">
        <f>G21</f>
        <v>60400</v>
      </c>
      <c r="P21" s="260"/>
      <c r="U21" s="120">
        <f t="shared" si="0"/>
        <v>60400</v>
      </c>
      <c r="V21" s="262" t="s">
        <v>322</v>
      </c>
    </row>
    <row r="22" spans="1:22" s="65" customFormat="1" ht="93.75" thickBot="1">
      <c r="A22" s="195">
        <v>12</v>
      </c>
      <c r="B22" s="278" t="s">
        <v>525</v>
      </c>
      <c r="C22" s="138"/>
      <c r="D22" s="138"/>
      <c r="E22" s="138"/>
      <c r="F22" s="138"/>
      <c r="G22" s="283">
        <v>14800</v>
      </c>
      <c r="H22" s="138"/>
      <c r="I22" s="138"/>
      <c r="J22" s="138"/>
      <c r="K22" s="138"/>
      <c r="L22" s="138" t="s">
        <v>324</v>
      </c>
      <c r="M22" s="88"/>
      <c r="N22" s="88"/>
      <c r="O22" s="286">
        <f>G22</f>
        <v>14800</v>
      </c>
      <c r="P22" s="263"/>
      <c r="U22" s="125">
        <f t="shared" si="0"/>
        <v>14800</v>
      </c>
      <c r="V22" s="264" t="s">
        <v>473</v>
      </c>
    </row>
    <row r="23" spans="1:22" s="68" customFormat="1" ht="163.5" thickBot="1">
      <c r="A23" s="185">
        <v>13</v>
      </c>
      <c r="B23" s="279" t="s">
        <v>583</v>
      </c>
      <c r="C23" s="140" t="s">
        <v>526</v>
      </c>
      <c r="D23" s="236"/>
      <c r="E23" s="236"/>
      <c r="F23" s="236"/>
      <c r="G23" s="280">
        <v>383500</v>
      </c>
      <c r="H23" s="236"/>
      <c r="I23" s="236"/>
      <c r="J23" s="236"/>
      <c r="K23" s="236"/>
      <c r="L23" s="140" t="s">
        <v>325</v>
      </c>
      <c r="M23" s="265"/>
      <c r="N23" s="265"/>
      <c r="O23" s="265"/>
      <c r="P23" s="266"/>
      <c r="R23" s="287">
        <f>G23</f>
        <v>383500</v>
      </c>
      <c r="U23" s="120">
        <f t="shared" si="0"/>
        <v>383500</v>
      </c>
      <c r="V23" s="267" t="s">
        <v>472</v>
      </c>
    </row>
    <row r="24" spans="1:22" s="68" customFormat="1" ht="70.5" thickBot="1">
      <c r="A24" s="195">
        <v>14</v>
      </c>
      <c r="B24" s="235" t="s">
        <v>527</v>
      </c>
      <c r="C24" s="281" t="s">
        <v>400</v>
      </c>
      <c r="D24" s="235" t="s">
        <v>401</v>
      </c>
      <c r="E24" s="81">
        <v>80</v>
      </c>
      <c r="F24" s="281" t="s">
        <v>402</v>
      </c>
      <c r="G24" s="282">
        <v>30000</v>
      </c>
      <c r="H24" s="81"/>
      <c r="I24" s="81"/>
      <c r="J24" s="282">
        <v>30000</v>
      </c>
      <c r="K24" s="81"/>
      <c r="L24" s="235" t="s">
        <v>590</v>
      </c>
      <c r="M24" s="268"/>
      <c r="N24" s="268"/>
      <c r="O24" s="287">
        <f>G24</f>
        <v>30000</v>
      </c>
      <c r="P24" s="266"/>
      <c r="U24" s="120">
        <f t="shared" si="0"/>
        <v>30000</v>
      </c>
      <c r="V24" s="269" t="s">
        <v>322</v>
      </c>
    </row>
    <row r="25" spans="1:22" ht="256.5" thickBot="1">
      <c r="A25" s="186">
        <v>15</v>
      </c>
      <c r="B25" s="314" t="s">
        <v>591</v>
      </c>
      <c r="C25" s="189" t="s">
        <v>403</v>
      </c>
      <c r="D25" s="145"/>
      <c r="E25" s="145"/>
      <c r="F25" s="145"/>
      <c r="G25" s="315">
        <v>1241400</v>
      </c>
      <c r="H25" s="145"/>
      <c r="I25" s="145"/>
      <c r="J25" s="145"/>
      <c r="K25" s="145"/>
      <c r="L25" s="145"/>
      <c r="M25" s="7"/>
      <c r="N25" s="7"/>
      <c r="O25" s="7"/>
      <c r="P25" s="260"/>
      <c r="R25" s="272">
        <f>G25</f>
        <v>1241400</v>
      </c>
      <c r="U25" s="120">
        <f t="shared" si="0"/>
        <v>1241400</v>
      </c>
      <c r="V25" s="270" t="s">
        <v>309</v>
      </c>
    </row>
    <row r="26" spans="1:22" s="13" customFormat="1" ht="163.5" thickBot="1">
      <c r="A26" s="151">
        <v>16</v>
      </c>
      <c r="B26" s="134" t="s">
        <v>511</v>
      </c>
      <c r="C26" s="316" t="s">
        <v>612</v>
      </c>
      <c r="D26" s="151"/>
      <c r="E26" s="243"/>
      <c r="F26" s="243"/>
      <c r="G26" s="154">
        <v>210000</v>
      </c>
      <c r="H26" s="317"/>
      <c r="I26" s="318"/>
      <c r="J26" s="317"/>
      <c r="K26" s="317"/>
      <c r="L26" s="134" t="s">
        <v>393</v>
      </c>
      <c r="M26" s="210"/>
      <c r="N26" s="210"/>
      <c r="O26" s="210"/>
      <c r="P26" s="179"/>
      <c r="Q26" s="179"/>
      <c r="R26" s="70">
        <f>G26</f>
        <v>210000</v>
      </c>
      <c r="S26" s="179"/>
      <c r="T26" s="179"/>
      <c r="U26" s="120">
        <f aca="true" t="shared" si="1" ref="U26:U31">SUM(M26:T26)</f>
        <v>210000</v>
      </c>
      <c r="V26" s="219" t="s">
        <v>309</v>
      </c>
    </row>
    <row r="27" spans="1:22" s="325" customFormat="1" ht="47.25" thickBot="1">
      <c r="A27" s="293">
        <v>17</v>
      </c>
      <c r="B27" s="294" t="s">
        <v>627</v>
      </c>
      <c r="C27" s="141" t="s">
        <v>394</v>
      </c>
      <c r="D27" s="302"/>
      <c r="E27" s="302"/>
      <c r="F27" s="302"/>
      <c r="G27" s="182">
        <v>52000</v>
      </c>
      <c r="H27" s="319"/>
      <c r="I27" s="319"/>
      <c r="J27" s="339"/>
      <c r="K27" s="339"/>
      <c r="L27" s="294" t="s">
        <v>320</v>
      </c>
      <c r="M27" s="324"/>
      <c r="N27" s="324"/>
      <c r="O27" s="291"/>
      <c r="P27" s="291">
        <f>G27</f>
        <v>52000</v>
      </c>
      <c r="R27" s="291"/>
      <c r="U27" s="125">
        <f t="shared" si="1"/>
        <v>52000</v>
      </c>
      <c r="V27" s="326" t="s">
        <v>545</v>
      </c>
    </row>
    <row r="28" spans="1:22" s="221" customFormat="1" ht="70.5" thickBot="1">
      <c r="A28" s="293">
        <v>18</v>
      </c>
      <c r="B28" s="294" t="s">
        <v>512</v>
      </c>
      <c r="C28" s="141" t="s">
        <v>513</v>
      </c>
      <c r="D28" s="302"/>
      <c r="E28" s="303"/>
      <c r="F28" s="302"/>
      <c r="G28" s="182">
        <v>400000</v>
      </c>
      <c r="H28" s="319"/>
      <c r="I28" s="319"/>
      <c r="J28" s="319"/>
      <c r="K28" s="319"/>
      <c r="L28" s="294" t="s">
        <v>320</v>
      </c>
      <c r="M28" s="220"/>
      <c r="N28" s="220"/>
      <c r="O28" s="220"/>
      <c r="R28" s="70">
        <f>G28</f>
        <v>400000</v>
      </c>
      <c r="U28" s="120">
        <f t="shared" si="1"/>
        <v>400000</v>
      </c>
      <c r="V28" s="222" t="s">
        <v>309</v>
      </c>
    </row>
    <row r="29" spans="1:22" s="221" customFormat="1" ht="93.75" thickBot="1">
      <c r="A29" s="293">
        <v>19</v>
      </c>
      <c r="B29" s="294" t="s">
        <v>381</v>
      </c>
      <c r="C29" s="141" t="s">
        <v>396</v>
      </c>
      <c r="D29" s="302"/>
      <c r="E29" s="303"/>
      <c r="F29" s="302"/>
      <c r="G29" s="257">
        <v>850000</v>
      </c>
      <c r="H29" s="319"/>
      <c r="I29" s="319"/>
      <c r="J29" s="319"/>
      <c r="K29" s="319"/>
      <c r="L29" s="141" t="s">
        <v>395</v>
      </c>
      <c r="M29" s="223"/>
      <c r="N29" s="223"/>
      <c r="O29" s="223"/>
      <c r="R29" s="70">
        <f>G29</f>
        <v>850000</v>
      </c>
      <c r="U29" s="120">
        <f t="shared" si="1"/>
        <v>850000</v>
      </c>
      <c r="V29" s="222" t="s">
        <v>309</v>
      </c>
    </row>
    <row r="30" spans="1:22" s="221" customFormat="1" ht="47.25" thickBot="1">
      <c r="A30" s="293">
        <v>20</v>
      </c>
      <c r="B30" s="294" t="s">
        <v>514</v>
      </c>
      <c r="C30" s="141" t="s">
        <v>397</v>
      </c>
      <c r="D30" s="302"/>
      <c r="E30" s="303"/>
      <c r="F30" s="302"/>
      <c r="G30" s="257">
        <v>150000</v>
      </c>
      <c r="H30" s="320"/>
      <c r="I30" s="304">
        <v>50000</v>
      </c>
      <c r="J30" s="301">
        <v>100000</v>
      </c>
      <c r="K30" s="320"/>
      <c r="L30" s="294" t="s">
        <v>323</v>
      </c>
      <c r="M30" s="220"/>
      <c r="N30" s="220"/>
      <c r="O30" s="220"/>
      <c r="R30" s="70">
        <f>G30</f>
        <v>150000</v>
      </c>
      <c r="U30" s="120">
        <f t="shared" si="1"/>
        <v>150000</v>
      </c>
      <c r="V30" s="222" t="s">
        <v>309</v>
      </c>
    </row>
    <row r="31" spans="1:22" s="221" customFormat="1" ht="70.5" thickBot="1">
      <c r="A31" s="293">
        <v>21</v>
      </c>
      <c r="B31" s="294" t="s">
        <v>622</v>
      </c>
      <c r="C31" s="141" t="s">
        <v>621</v>
      </c>
      <c r="D31" s="302"/>
      <c r="E31" s="303"/>
      <c r="F31" s="302"/>
      <c r="G31" s="257">
        <v>50000</v>
      </c>
      <c r="H31" s="320"/>
      <c r="I31" s="304"/>
      <c r="J31" s="301"/>
      <c r="K31" s="320"/>
      <c r="L31" s="294" t="s">
        <v>323</v>
      </c>
      <c r="M31" s="220"/>
      <c r="N31" s="220"/>
      <c r="O31" s="220"/>
      <c r="R31" s="70">
        <f>G31</f>
        <v>50000</v>
      </c>
      <c r="U31" s="120">
        <f t="shared" si="1"/>
        <v>50000</v>
      </c>
      <c r="V31" s="222" t="s">
        <v>309</v>
      </c>
    </row>
    <row r="32" spans="7:22" ht="25.5">
      <c r="G32" s="274">
        <f>SUM(G10:G31)</f>
        <v>4951100</v>
      </c>
      <c r="M32" s="120">
        <f>SUM(M10:M31)</f>
        <v>0</v>
      </c>
      <c r="N32" s="120">
        <f aca="true" t="shared" si="2" ref="N32:T32">SUM(N10:N31)</f>
        <v>0</v>
      </c>
      <c r="O32" s="120">
        <f t="shared" si="2"/>
        <v>195200</v>
      </c>
      <c r="P32" s="120">
        <f t="shared" si="2"/>
        <v>112000</v>
      </c>
      <c r="Q32" s="120">
        <f t="shared" si="2"/>
        <v>0</v>
      </c>
      <c r="R32" s="120">
        <f t="shared" si="2"/>
        <v>3634900</v>
      </c>
      <c r="S32" s="120">
        <f t="shared" si="2"/>
        <v>940000</v>
      </c>
      <c r="T32" s="120">
        <f t="shared" si="2"/>
        <v>69000</v>
      </c>
      <c r="U32" s="122">
        <f>SUM(U10:U31)</f>
        <v>4951100</v>
      </c>
      <c r="V32" s="271"/>
    </row>
    <row r="33" ht="23.25">
      <c r="U33" s="123">
        <f>U32-G32</f>
        <v>0</v>
      </c>
    </row>
  </sheetData>
  <sheetProtection/>
  <mergeCells count="17">
    <mergeCell ref="N8:Q8"/>
    <mergeCell ref="A7:A9"/>
    <mergeCell ref="B7:B9"/>
    <mergeCell ref="C7:C9"/>
    <mergeCell ref="D7:D9"/>
    <mergeCell ref="E7:E9"/>
    <mergeCell ref="F7:F9"/>
    <mergeCell ref="G7:G9"/>
    <mergeCell ref="H7:K7"/>
    <mergeCell ref="L7:L9"/>
    <mergeCell ref="A1:L1"/>
    <mergeCell ref="A3:L3"/>
    <mergeCell ref="A4:L4"/>
    <mergeCell ref="A2:L2"/>
    <mergeCell ref="A5:L5"/>
    <mergeCell ref="M7:U7"/>
    <mergeCell ref="A6:L6"/>
  </mergeCells>
  <printOptions horizontalCentered="1"/>
  <pageMargins left="0" right="0" top="0.7874015748031497" bottom="0.1968503937007874" header="0.1968503937007874" footer="0.1968503937007874"/>
  <pageSetup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ppc01</dc:creator>
  <cp:keywords/>
  <dc:description/>
  <cp:lastModifiedBy>ADVICE</cp:lastModifiedBy>
  <cp:lastPrinted>2018-12-21T09:06:02Z</cp:lastPrinted>
  <dcterms:created xsi:type="dcterms:W3CDTF">2016-11-17T07:01:26Z</dcterms:created>
  <dcterms:modified xsi:type="dcterms:W3CDTF">2020-03-17T03:24:52Z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